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8EB52D60-E289-408B-85B0-E19CFA555D39}" xr6:coauthVersionLast="47" xr6:coauthVersionMax="47" xr10:uidLastSave="{00000000-0000-0000-0000-000000000000}"/>
  <bookViews>
    <workbookView xWindow="-120" yWindow="-120" windowWidth="38640" windowHeight="21120" xr2:uid="{A332A58C-4E8E-4B9F-8EFA-5540A9AFF0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6" i="1" l="1"/>
  <c r="P36" i="1"/>
  <c r="O36" i="1"/>
  <c r="N36" i="1"/>
  <c r="M36" i="1"/>
  <c r="L36" i="1"/>
  <c r="K36" i="1"/>
  <c r="J36" i="1"/>
  <c r="I36" i="1"/>
  <c r="H36" i="1"/>
  <c r="G36" i="1"/>
  <c r="F36" i="1"/>
  <c r="E36" i="1"/>
  <c r="N12" i="1"/>
  <c r="G12" i="1"/>
</calcChain>
</file>

<file path=xl/sharedStrings.xml><?xml version="1.0" encoding="utf-8"?>
<sst xmlns="http://schemas.openxmlformats.org/spreadsheetml/2006/main" count="89" uniqueCount="83">
  <si>
    <t>RAPORT Z WOJEWÓDZTWA ŚWIĘTOKRZYSKIEGO ZA 2022 R. (STAN NA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</si>
  <si>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</si>
  <si>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</si>
  <si>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</si>
  <si>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</si>
  <si>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</si>
  <si>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</si>
  <si>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</si>
  <si>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</si>
  <si>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</si>
  <si>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</si>
  <si>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</si>
  <si>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</si>
  <si>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</si>
  <si>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</si>
  <si>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</si>
  <si>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</si>
  <si>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</si>
  <si>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000288165</t>
  </si>
  <si>
    <t>SPECJALISTYCZNY SZPITAL ORTOPEDYCZNO-REHABILITACYJNY "GÓKA" IM. SZYMONA STARKIEWICZA</t>
  </si>
  <si>
    <t>28100 BUSKO-ZDRÓJ UL. STARKIEWICZA 1</t>
  </si>
  <si>
    <t>000289785</t>
  </si>
  <si>
    <t>WOJEWÓDZKI SZPITAL ZESPOLONY</t>
  </si>
  <si>
    <t>25736 KIELCE UL.GRUNWALDZKA 45</t>
  </si>
  <si>
    <t xml:space="preserve">00028978500060 </t>
  </si>
  <si>
    <t>25736 KIELCE UL. GRUNWALDZKA 45</t>
  </si>
  <si>
    <t xml:space="preserve">00029621300025 </t>
  </si>
  <si>
    <t>WOJEWÓDZKI SZPITAL SPECJALISTYCZNY IM. ŚW. RAFAŁA</t>
  </si>
  <si>
    <t>26060 CHĘCINY CZERWONA GÓRA 10</t>
  </si>
  <si>
    <t>000302385</t>
  </si>
  <si>
    <t>SZPITAL SPECJALISTYCZNY DUCHA ŚW.</t>
  </si>
  <si>
    <t>27600 SANDOMIERZ UL.SCHINZLA 13</t>
  </si>
  <si>
    <t xml:space="preserve">00030239100024 </t>
  </si>
  <si>
    <t>SAMODZIELNY PUBLICZNY ZESPÓŁ ZAKŁADÓW OPIEKI ZDROWOTNEJ</t>
  </si>
  <si>
    <t>28200 STASZÓW UL. 11-GO LISTOPADA 78</t>
  </si>
  <si>
    <t>000304289</t>
  </si>
  <si>
    <t>ZESPÓŁ OPIEKI ZDROWOTNEJ</t>
  </si>
  <si>
    <t>28400 PIŃCZÓW UL.ARMII KRAJOWEJ 22</t>
  </si>
  <si>
    <t>000304295</t>
  </si>
  <si>
    <t>29100 WŁOSZCZOWA  UL.ŻEROMSKIEGO 28</t>
  </si>
  <si>
    <t>000308318</t>
  </si>
  <si>
    <t>SZPITAL POWIATOWY</t>
  </si>
  <si>
    <t>26100 SKARŻYSKO-KAMIENNA UL.SZPITALNA 1</t>
  </si>
  <si>
    <t>000311467</t>
  </si>
  <si>
    <t>28100 BUSKO-ZDRÓJ UL.BOHATERÓW WARSZAWY 67</t>
  </si>
  <si>
    <t>000311473</t>
  </si>
  <si>
    <t>27400 OSTROWIEC ŚWIĘTOKRZYSKI UL.SZYMANOWSKIEGO 11</t>
  </si>
  <si>
    <t>001263233</t>
  </si>
  <si>
    <t>ŚWIĘTOKRZYSKIE CENTRUM ONKOLOGII</t>
  </si>
  <si>
    <t>25734 KIELCE UL.ARTWIŃSKIEGO 3</t>
  </si>
  <si>
    <t>003680113</t>
  </si>
  <si>
    <t>28110 CHMIELNIK UL.KIELECKA 1/3</t>
  </si>
  <si>
    <t xml:space="preserve">00368977500036 </t>
  </si>
  <si>
    <t>ŚWIĘTOKRZYSKIE CENTRUM REHABILITACJI</t>
  </si>
  <si>
    <t>26220 STĄPORKÓW CZARNECKA GÓRA 43</t>
  </si>
  <si>
    <t>260076450</t>
  </si>
  <si>
    <t>26200 KOŃSKIE UL.GIMNAZJALNA 41B</t>
  </si>
  <si>
    <t>260093780</t>
  </si>
  <si>
    <t>NZOZ SZPITAL KIELECKI ŚW. ALEKSANDRA</t>
  </si>
  <si>
    <t>25316 KIELCE UL.KOŚCIUSZKI 25</t>
  </si>
  <si>
    <t xml:space="preserve">260519700 </t>
  </si>
  <si>
    <t>SZPITAL ŚW. LEONA</t>
  </si>
  <si>
    <t>27-500 OPATÓW UL. SZPITALNA 4</t>
  </si>
  <si>
    <t xml:space="preserve">290391139 </t>
  </si>
  <si>
    <t>SAMODZIELNY PUBLICZNY ZAKŁAD OPIEKI ZDROWOTNEJ MINISTERSTWA SPRAW WEWNĘTRZNYCH I ADMINISTRACJI W KIELCACH</t>
  </si>
  <si>
    <t>25-375 KIELCE UL. WOJSKA POLSKIEGO 51</t>
  </si>
  <si>
    <t>290503911</t>
  </si>
  <si>
    <t>ŚWIĘTOKRZYSKIE CENTRUM MATKI I NOWORODKA - SZPITAL SPECJALISTYCZNY</t>
  </si>
  <si>
    <t>25371 KIELCE UL.PROSTA 30</t>
  </si>
  <si>
    <t>291141752</t>
  </si>
  <si>
    <t xml:space="preserve"> POWIATOWY 'ZAKŁAD OPIEKI ZDROWOTNEJ</t>
  </si>
  <si>
    <t>27200 STARACHOWICE UL.RADOMSKA 70</t>
  </si>
  <si>
    <t>RAZEM:</t>
  </si>
  <si>
    <t>Szpitale, ktore nie przysłały danych</t>
  </si>
  <si>
    <t>000302362</t>
  </si>
  <si>
    <t>SAMODZIELNY PUBLICZNYZESPÓŁ OPIEKI ZDROWOTNEJ</t>
  </si>
  <si>
    <t>28500 KAZIMIERZA WIELKA UL. PARTYZANTÓW 12</t>
  </si>
  <si>
    <t>07234762100071</t>
  </si>
  <si>
    <t>POLSKO-AMERYKAŃSKA KLINIKA SERCA CENTRUM KARDIOLOGICZNO-ANGIOLOGICZNE IM. DR WARDIUSZA KIESZA AMERICAN HEART OF POLAND</t>
  </si>
  <si>
    <t>27-200  STARACHOWICE  UL. RADOMSKA  70 D</t>
  </si>
  <si>
    <t>26022129000104</t>
  </si>
  <si>
    <t>NZOZ SZPITAL SPECJALISTYCZNY IM. WŁĄDYSŁAWA BIEGAŃSKIEGO</t>
  </si>
  <si>
    <t>28300 JĘDRZEJÓW UL.MAŁOGOSKA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</si>
</sst>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Border="1"/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0" fillId="0" borderId="26" xfId="0" applyBorder="1"/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28" xfId="0" applyBorder="1"/>
    <xf numFmtId="164" fontId="0" fillId="0" borderId="28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9055-09F5-449D-AAE9-F04C8E05A724}">
  <dimension ref="A10:U51"/>
  <sheetViews>
    <sheetView tabSelected="1" topLeftCell="A13" workbookViewId="0">
      <selection activeCell="A17" sqref="A17:XFD35"/>
    </sheetView>
  </sheetViews>
  <sheetFormatPr defaultRowHeight="15" x14ac:dyDescent="0.25"/>
  <cols>
    <col min="1" max="1" width="3.5703125" customWidth="1"/>
    <col min="2" max="2" width="17.28515625" customWidth="1"/>
    <col min="3" max="4" width="31.28515625" customWidth="1"/>
    <col min="5" max="16" width="6.42578125" customWidth="1"/>
    <col min="17" max="17" width="9.42578125" customWidth="1"/>
    <col min="19" max="21" width="9.5703125" bestFit="1" customWidth="1"/>
    <col min="257" max="257" width="3.5703125" customWidth="1"/>
    <col min="258" max="258" width="17.28515625" customWidth="1"/>
    <col min="259" max="260" width="31.28515625" customWidth="1"/>
    <col min="261" max="272" width="6.42578125" customWidth="1"/>
    <col min="273" max="273" width="9.42578125" customWidth="1"/>
    <col min="275" max="277" width="9.5703125" bestFit="1" customWidth="1"/>
    <col min="513" max="513" width="3.5703125" customWidth="1"/>
    <col min="514" max="514" width="17.28515625" customWidth="1"/>
    <col min="515" max="516" width="31.28515625" customWidth="1"/>
    <col min="517" max="528" width="6.42578125" customWidth="1"/>
    <col min="529" max="529" width="9.42578125" customWidth="1"/>
    <col min="531" max="533" width="9.5703125" bestFit="1" customWidth="1"/>
    <col min="769" max="769" width="3.5703125" customWidth="1"/>
    <col min="770" max="770" width="17.28515625" customWidth="1"/>
    <col min="771" max="772" width="31.28515625" customWidth="1"/>
    <col min="773" max="784" width="6.42578125" customWidth="1"/>
    <col min="785" max="785" width="9.42578125" customWidth="1"/>
    <col min="787" max="789" width="9.5703125" bestFit="1" customWidth="1"/>
    <col min="1025" max="1025" width="3.5703125" customWidth="1"/>
    <col min="1026" max="1026" width="17.28515625" customWidth="1"/>
    <col min="1027" max="1028" width="31.28515625" customWidth="1"/>
    <col min="1029" max="1040" width="6.42578125" customWidth="1"/>
    <col min="1041" max="1041" width="9.42578125" customWidth="1"/>
    <col min="1043" max="1045" width="9.5703125" bestFit="1" customWidth="1"/>
    <col min="1281" max="1281" width="3.5703125" customWidth="1"/>
    <col min="1282" max="1282" width="17.28515625" customWidth="1"/>
    <col min="1283" max="1284" width="31.28515625" customWidth="1"/>
    <col min="1285" max="1296" width="6.42578125" customWidth="1"/>
    <col min="1297" max="1297" width="9.42578125" customWidth="1"/>
    <col min="1299" max="1301" width="9.5703125" bestFit="1" customWidth="1"/>
    <col min="1537" max="1537" width="3.5703125" customWidth="1"/>
    <col min="1538" max="1538" width="17.28515625" customWidth="1"/>
    <col min="1539" max="1540" width="31.28515625" customWidth="1"/>
    <col min="1541" max="1552" width="6.42578125" customWidth="1"/>
    <col min="1553" max="1553" width="9.42578125" customWidth="1"/>
    <col min="1555" max="1557" width="9.5703125" bestFit="1" customWidth="1"/>
    <col min="1793" max="1793" width="3.5703125" customWidth="1"/>
    <col min="1794" max="1794" width="17.28515625" customWidth="1"/>
    <col min="1795" max="1796" width="31.28515625" customWidth="1"/>
    <col min="1797" max="1808" width="6.42578125" customWidth="1"/>
    <col min="1809" max="1809" width="9.42578125" customWidth="1"/>
    <col min="1811" max="1813" width="9.5703125" bestFit="1" customWidth="1"/>
    <col min="2049" max="2049" width="3.5703125" customWidth="1"/>
    <col min="2050" max="2050" width="17.28515625" customWidth="1"/>
    <col min="2051" max="2052" width="31.28515625" customWidth="1"/>
    <col min="2053" max="2064" width="6.42578125" customWidth="1"/>
    <col min="2065" max="2065" width="9.42578125" customWidth="1"/>
    <col min="2067" max="2069" width="9.5703125" bestFit="1" customWidth="1"/>
    <col min="2305" max="2305" width="3.5703125" customWidth="1"/>
    <col min="2306" max="2306" width="17.28515625" customWidth="1"/>
    <col min="2307" max="2308" width="31.28515625" customWidth="1"/>
    <col min="2309" max="2320" width="6.42578125" customWidth="1"/>
    <col min="2321" max="2321" width="9.42578125" customWidth="1"/>
    <col min="2323" max="2325" width="9.5703125" bestFit="1" customWidth="1"/>
    <col min="2561" max="2561" width="3.5703125" customWidth="1"/>
    <col min="2562" max="2562" width="17.28515625" customWidth="1"/>
    <col min="2563" max="2564" width="31.28515625" customWidth="1"/>
    <col min="2565" max="2576" width="6.42578125" customWidth="1"/>
    <col min="2577" max="2577" width="9.42578125" customWidth="1"/>
    <col min="2579" max="2581" width="9.5703125" bestFit="1" customWidth="1"/>
    <col min="2817" max="2817" width="3.5703125" customWidth="1"/>
    <col min="2818" max="2818" width="17.28515625" customWidth="1"/>
    <col min="2819" max="2820" width="31.28515625" customWidth="1"/>
    <col min="2821" max="2832" width="6.42578125" customWidth="1"/>
    <col min="2833" max="2833" width="9.42578125" customWidth="1"/>
    <col min="2835" max="2837" width="9.5703125" bestFit="1" customWidth="1"/>
    <col min="3073" max="3073" width="3.5703125" customWidth="1"/>
    <col min="3074" max="3074" width="17.28515625" customWidth="1"/>
    <col min="3075" max="3076" width="31.28515625" customWidth="1"/>
    <col min="3077" max="3088" width="6.42578125" customWidth="1"/>
    <col min="3089" max="3089" width="9.42578125" customWidth="1"/>
    <col min="3091" max="3093" width="9.5703125" bestFit="1" customWidth="1"/>
    <col min="3329" max="3329" width="3.5703125" customWidth="1"/>
    <col min="3330" max="3330" width="17.28515625" customWidth="1"/>
    <col min="3331" max="3332" width="31.28515625" customWidth="1"/>
    <col min="3333" max="3344" width="6.42578125" customWidth="1"/>
    <col min="3345" max="3345" width="9.42578125" customWidth="1"/>
    <col min="3347" max="3349" width="9.5703125" bestFit="1" customWidth="1"/>
    <col min="3585" max="3585" width="3.5703125" customWidth="1"/>
    <col min="3586" max="3586" width="17.28515625" customWidth="1"/>
    <col min="3587" max="3588" width="31.28515625" customWidth="1"/>
    <col min="3589" max="3600" width="6.42578125" customWidth="1"/>
    <col min="3601" max="3601" width="9.42578125" customWidth="1"/>
    <col min="3603" max="3605" width="9.5703125" bestFit="1" customWidth="1"/>
    <col min="3841" max="3841" width="3.5703125" customWidth="1"/>
    <col min="3842" max="3842" width="17.28515625" customWidth="1"/>
    <col min="3843" max="3844" width="31.28515625" customWidth="1"/>
    <col min="3845" max="3856" width="6.42578125" customWidth="1"/>
    <col min="3857" max="3857" width="9.42578125" customWidth="1"/>
    <col min="3859" max="3861" width="9.5703125" bestFit="1" customWidth="1"/>
    <col min="4097" max="4097" width="3.5703125" customWidth="1"/>
    <col min="4098" max="4098" width="17.28515625" customWidth="1"/>
    <col min="4099" max="4100" width="31.28515625" customWidth="1"/>
    <col min="4101" max="4112" width="6.42578125" customWidth="1"/>
    <col min="4113" max="4113" width="9.42578125" customWidth="1"/>
    <col min="4115" max="4117" width="9.5703125" bestFit="1" customWidth="1"/>
    <col min="4353" max="4353" width="3.5703125" customWidth="1"/>
    <col min="4354" max="4354" width="17.28515625" customWidth="1"/>
    <col min="4355" max="4356" width="31.28515625" customWidth="1"/>
    <col min="4357" max="4368" width="6.42578125" customWidth="1"/>
    <col min="4369" max="4369" width="9.42578125" customWidth="1"/>
    <col min="4371" max="4373" width="9.5703125" bestFit="1" customWidth="1"/>
    <col min="4609" max="4609" width="3.5703125" customWidth="1"/>
    <col min="4610" max="4610" width="17.28515625" customWidth="1"/>
    <col min="4611" max="4612" width="31.28515625" customWidth="1"/>
    <col min="4613" max="4624" width="6.42578125" customWidth="1"/>
    <col min="4625" max="4625" width="9.42578125" customWidth="1"/>
    <col min="4627" max="4629" width="9.5703125" bestFit="1" customWidth="1"/>
    <col min="4865" max="4865" width="3.5703125" customWidth="1"/>
    <col min="4866" max="4866" width="17.28515625" customWidth="1"/>
    <col min="4867" max="4868" width="31.28515625" customWidth="1"/>
    <col min="4869" max="4880" width="6.42578125" customWidth="1"/>
    <col min="4881" max="4881" width="9.42578125" customWidth="1"/>
    <col min="4883" max="4885" width="9.5703125" bestFit="1" customWidth="1"/>
    <col min="5121" max="5121" width="3.5703125" customWidth="1"/>
    <col min="5122" max="5122" width="17.28515625" customWidth="1"/>
    <col min="5123" max="5124" width="31.28515625" customWidth="1"/>
    <col min="5125" max="5136" width="6.42578125" customWidth="1"/>
    <col min="5137" max="5137" width="9.42578125" customWidth="1"/>
    <col min="5139" max="5141" width="9.5703125" bestFit="1" customWidth="1"/>
    <col min="5377" max="5377" width="3.5703125" customWidth="1"/>
    <col min="5378" max="5378" width="17.28515625" customWidth="1"/>
    <col min="5379" max="5380" width="31.28515625" customWidth="1"/>
    <col min="5381" max="5392" width="6.42578125" customWidth="1"/>
    <col min="5393" max="5393" width="9.42578125" customWidth="1"/>
    <col min="5395" max="5397" width="9.5703125" bestFit="1" customWidth="1"/>
    <col min="5633" max="5633" width="3.5703125" customWidth="1"/>
    <col min="5634" max="5634" width="17.28515625" customWidth="1"/>
    <col min="5635" max="5636" width="31.28515625" customWidth="1"/>
    <col min="5637" max="5648" width="6.42578125" customWidth="1"/>
    <col min="5649" max="5649" width="9.42578125" customWidth="1"/>
    <col min="5651" max="5653" width="9.5703125" bestFit="1" customWidth="1"/>
    <col min="5889" max="5889" width="3.5703125" customWidth="1"/>
    <col min="5890" max="5890" width="17.28515625" customWidth="1"/>
    <col min="5891" max="5892" width="31.28515625" customWidth="1"/>
    <col min="5893" max="5904" width="6.42578125" customWidth="1"/>
    <col min="5905" max="5905" width="9.42578125" customWidth="1"/>
    <col min="5907" max="5909" width="9.5703125" bestFit="1" customWidth="1"/>
    <col min="6145" max="6145" width="3.5703125" customWidth="1"/>
    <col min="6146" max="6146" width="17.28515625" customWidth="1"/>
    <col min="6147" max="6148" width="31.28515625" customWidth="1"/>
    <col min="6149" max="6160" width="6.42578125" customWidth="1"/>
    <col min="6161" max="6161" width="9.42578125" customWidth="1"/>
    <col min="6163" max="6165" width="9.5703125" bestFit="1" customWidth="1"/>
    <col min="6401" max="6401" width="3.5703125" customWidth="1"/>
    <col min="6402" max="6402" width="17.28515625" customWidth="1"/>
    <col min="6403" max="6404" width="31.28515625" customWidth="1"/>
    <col min="6405" max="6416" width="6.42578125" customWidth="1"/>
    <col min="6417" max="6417" width="9.42578125" customWidth="1"/>
    <col min="6419" max="6421" width="9.5703125" bestFit="1" customWidth="1"/>
    <col min="6657" max="6657" width="3.5703125" customWidth="1"/>
    <col min="6658" max="6658" width="17.28515625" customWidth="1"/>
    <col min="6659" max="6660" width="31.28515625" customWidth="1"/>
    <col min="6661" max="6672" width="6.42578125" customWidth="1"/>
    <col min="6673" max="6673" width="9.42578125" customWidth="1"/>
    <col min="6675" max="6677" width="9.5703125" bestFit="1" customWidth="1"/>
    <col min="6913" max="6913" width="3.5703125" customWidth="1"/>
    <col min="6914" max="6914" width="17.28515625" customWidth="1"/>
    <col min="6915" max="6916" width="31.28515625" customWidth="1"/>
    <col min="6917" max="6928" width="6.42578125" customWidth="1"/>
    <col min="6929" max="6929" width="9.42578125" customWidth="1"/>
    <col min="6931" max="6933" width="9.5703125" bestFit="1" customWidth="1"/>
    <col min="7169" max="7169" width="3.5703125" customWidth="1"/>
    <col min="7170" max="7170" width="17.28515625" customWidth="1"/>
    <col min="7171" max="7172" width="31.28515625" customWidth="1"/>
    <col min="7173" max="7184" width="6.42578125" customWidth="1"/>
    <col min="7185" max="7185" width="9.42578125" customWidth="1"/>
    <col min="7187" max="7189" width="9.5703125" bestFit="1" customWidth="1"/>
    <col min="7425" max="7425" width="3.5703125" customWidth="1"/>
    <col min="7426" max="7426" width="17.28515625" customWidth="1"/>
    <col min="7427" max="7428" width="31.28515625" customWidth="1"/>
    <col min="7429" max="7440" width="6.42578125" customWidth="1"/>
    <col min="7441" max="7441" width="9.42578125" customWidth="1"/>
    <col min="7443" max="7445" width="9.5703125" bestFit="1" customWidth="1"/>
    <col min="7681" max="7681" width="3.5703125" customWidth="1"/>
    <col min="7682" max="7682" width="17.28515625" customWidth="1"/>
    <col min="7683" max="7684" width="31.28515625" customWidth="1"/>
    <col min="7685" max="7696" width="6.42578125" customWidth="1"/>
    <col min="7697" max="7697" width="9.42578125" customWidth="1"/>
    <col min="7699" max="7701" width="9.5703125" bestFit="1" customWidth="1"/>
    <col min="7937" max="7937" width="3.5703125" customWidth="1"/>
    <col min="7938" max="7938" width="17.28515625" customWidth="1"/>
    <col min="7939" max="7940" width="31.28515625" customWidth="1"/>
    <col min="7941" max="7952" width="6.42578125" customWidth="1"/>
    <col min="7953" max="7953" width="9.42578125" customWidth="1"/>
    <col min="7955" max="7957" width="9.5703125" bestFit="1" customWidth="1"/>
    <col min="8193" max="8193" width="3.5703125" customWidth="1"/>
    <col min="8194" max="8194" width="17.28515625" customWidth="1"/>
    <col min="8195" max="8196" width="31.28515625" customWidth="1"/>
    <col min="8197" max="8208" width="6.42578125" customWidth="1"/>
    <col min="8209" max="8209" width="9.42578125" customWidth="1"/>
    <col min="8211" max="8213" width="9.5703125" bestFit="1" customWidth="1"/>
    <col min="8449" max="8449" width="3.5703125" customWidth="1"/>
    <col min="8450" max="8450" width="17.28515625" customWidth="1"/>
    <col min="8451" max="8452" width="31.28515625" customWidth="1"/>
    <col min="8453" max="8464" width="6.42578125" customWidth="1"/>
    <col min="8465" max="8465" width="9.42578125" customWidth="1"/>
    <col min="8467" max="8469" width="9.5703125" bestFit="1" customWidth="1"/>
    <col min="8705" max="8705" width="3.5703125" customWidth="1"/>
    <col min="8706" max="8706" width="17.28515625" customWidth="1"/>
    <col min="8707" max="8708" width="31.28515625" customWidth="1"/>
    <col min="8709" max="8720" width="6.42578125" customWidth="1"/>
    <col min="8721" max="8721" width="9.42578125" customWidth="1"/>
    <col min="8723" max="8725" width="9.5703125" bestFit="1" customWidth="1"/>
    <col min="8961" max="8961" width="3.5703125" customWidth="1"/>
    <col min="8962" max="8962" width="17.28515625" customWidth="1"/>
    <col min="8963" max="8964" width="31.28515625" customWidth="1"/>
    <col min="8965" max="8976" width="6.42578125" customWidth="1"/>
    <col min="8977" max="8977" width="9.42578125" customWidth="1"/>
    <col min="8979" max="8981" width="9.5703125" bestFit="1" customWidth="1"/>
    <col min="9217" max="9217" width="3.5703125" customWidth="1"/>
    <col min="9218" max="9218" width="17.28515625" customWidth="1"/>
    <col min="9219" max="9220" width="31.28515625" customWidth="1"/>
    <col min="9221" max="9232" width="6.42578125" customWidth="1"/>
    <col min="9233" max="9233" width="9.42578125" customWidth="1"/>
    <col min="9235" max="9237" width="9.5703125" bestFit="1" customWidth="1"/>
    <col min="9473" max="9473" width="3.5703125" customWidth="1"/>
    <col min="9474" max="9474" width="17.28515625" customWidth="1"/>
    <col min="9475" max="9476" width="31.28515625" customWidth="1"/>
    <col min="9477" max="9488" width="6.42578125" customWidth="1"/>
    <col min="9489" max="9489" width="9.42578125" customWidth="1"/>
    <col min="9491" max="9493" width="9.5703125" bestFit="1" customWidth="1"/>
    <col min="9729" max="9729" width="3.5703125" customWidth="1"/>
    <col min="9730" max="9730" width="17.28515625" customWidth="1"/>
    <col min="9731" max="9732" width="31.28515625" customWidth="1"/>
    <col min="9733" max="9744" width="6.42578125" customWidth="1"/>
    <col min="9745" max="9745" width="9.42578125" customWidth="1"/>
    <col min="9747" max="9749" width="9.5703125" bestFit="1" customWidth="1"/>
    <col min="9985" max="9985" width="3.5703125" customWidth="1"/>
    <col min="9986" max="9986" width="17.28515625" customWidth="1"/>
    <col min="9987" max="9988" width="31.28515625" customWidth="1"/>
    <col min="9989" max="10000" width="6.42578125" customWidth="1"/>
    <col min="10001" max="10001" width="9.42578125" customWidth="1"/>
    <col min="10003" max="10005" width="9.5703125" bestFit="1" customWidth="1"/>
    <col min="10241" max="10241" width="3.5703125" customWidth="1"/>
    <col min="10242" max="10242" width="17.28515625" customWidth="1"/>
    <col min="10243" max="10244" width="31.28515625" customWidth="1"/>
    <col min="10245" max="10256" width="6.42578125" customWidth="1"/>
    <col min="10257" max="10257" width="9.42578125" customWidth="1"/>
    <col min="10259" max="10261" width="9.5703125" bestFit="1" customWidth="1"/>
    <col min="10497" max="10497" width="3.5703125" customWidth="1"/>
    <col min="10498" max="10498" width="17.28515625" customWidth="1"/>
    <col min="10499" max="10500" width="31.28515625" customWidth="1"/>
    <col min="10501" max="10512" width="6.42578125" customWidth="1"/>
    <col min="10513" max="10513" width="9.42578125" customWidth="1"/>
    <col min="10515" max="10517" width="9.5703125" bestFit="1" customWidth="1"/>
    <col min="10753" max="10753" width="3.5703125" customWidth="1"/>
    <col min="10754" max="10754" width="17.28515625" customWidth="1"/>
    <col min="10755" max="10756" width="31.28515625" customWidth="1"/>
    <col min="10757" max="10768" width="6.42578125" customWidth="1"/>
    <col min="10769" max="10769" width="9.42578125" customWidth="1"/>
    <col min="10771" max="10773" width="9.5703125" bestFit="1" customWidth="1"/>
    <col min="11009" max="11009" width="3.5703125" customWidth="1"/>
    <col min="11010" max="11010" width="17.28515625" customWidth="1"/>
    <col min="11011" max="11012" width="31.28515625" customWidth="1"/>
    <col min="11013" max="11024" width="6.42578125" customWidth="1"/>
    <col min="11025" max="11025" width="9.42578125" customWidth="1"/>
    <col min="11027" max="11029" width="9.5703125" bestFit="1" customWidth="1"/>
    <col min="11265" max="11265" width="3.5703125" customWidth="1"/>
    <col min="11266" max="11266" width="17.28515625" customWidth="1"/>
    <col min="11267" max="11268" width="31.28515625" customWidth="1"/>
    <col min="11269" max="11280" width="6.42578125" customWidth="1"/>
    <col min="11281" max="11281" width="9.42578125" customWidth="1"/>
    <col min="11283" max="11285" width="9.5703125" bestFit="1" customWidth="1"/>
    <col min="11521" max="11521" width="3.5703125" customWidth="1"/>
    <col min="11522" max="11522" width="17.28515625" customWidth="1"/>
    <col min="11523" max="11524" width="31.28515625" customWidth="1"/>
    <col min="11525" max="11536" width="6.42578125" customWidth="1"/>
    <col min="11537" max="11537" width="9.42578125" customWidth="1"/>
    <col min="11539" max="11541" width="9.5703125" bestFit="1" customWidth="1"/>
    <col min="11777" max="11777" width="3.5703125" customWidth="1"/>
    <col min="11778" max="11778" width="17.28515625" customWidth="1"/>
    <col min="11779" max="11780" width="31.28515625" customWidth="1"/>
    <col min="11781" max="11792" width="6.42578125" customWidth="1"/>
    <col min="11793" max="11793" width="9.42578125" customWidth="1"/>
    <col min="11795" max="11797" width="9.5703125" bestFit="1" customWidth="1"/>
    <col min="12033" max="12033" width="3.5703125" customWidth="1"/>
    <col min="12034" max="12034" width="17.28515625" customWidth="1"/>
    <col min="12035" max="12036" width="31.28515625" customWidth="1"/>
    <col min="12037" max="12048" width="6.42578125" customWidth="1"/>
    <col min="12049" max="12049" width="9.42578125" customWidth="1"/>
    <col min="12051" max="12053" width="9.5703125" bestFit="1" customWidth="1"/>
    <col min="12289" max="12289" width="3.5703125" customWidth="1"/>
    <col min="12290" max="12290" width="17.28515625" customWidth="1"/>
    <col min="12291" max="12292" width="31.28515625" customWidth="1"/>
    <col min="12293" max="12304" width="6.42578125" customWidth="1"/>
    <col min="12305" max="12305" width="9.42578125" customWidth="1"/>
    <col min="12307" max="12309" width="9.5703125" bestFit="1" customWidth="1"/>
    <col min="12545" max="12545" width="3.5703125" customWidth="1"/>
    <col min="12546" max="12546" width="17.28515625" customWidth="1"/>
    <col min="12547" max="12548" width="31.28515625" customWidth="1"/>
    <col min="12549" max="12560" width="6.42578125" customWidth="1"/>
    <col min="12561" max="12561" width="9.42578125" customWidth="1"/>
    <col min="12563" max="12565" width="9.5703125" bestFit="1" customWidth="1"/>
    <col min="12801" max="12801" width="3.5703125" customWidth="1"/>
    <col min="12802" max="12802" width="17.28515625" customWidth="1"/>
    <col min="12803" max="12804" width="31.28515625" customWidth="1"/>
    <col min="12805" max="12816" width="6.42578125" customWidth="1"/>
    <col min="12817" max="12817" width="9.42578125" customWidth="1"/>
    <col min="12819" max="12821" width="9.5703125" bestFit="1" customWidth="1"/>
    <col min="13057" max="13057" width="3.5703125" customWidth="1"/>
    <col min="13058" max="13058" width="17.28515625" customWidth="1"/>
    <col min="13059" max="13060" width="31.28515625" customWidth="1"/>
    <col min="13061" max="13072" width="6.42578125" customWidth="1"/>
    <col min="13073" max="13073" width="9.42578125" customWidth="1"/>
    <col min="13075" max="13077" width="9.5703125" bestFit="1" customWidth="1"/>
    <col min="13313" max="13313" width="3.5703125" customWidth="1"/>
    <col min="13314" max="13314" width="17.28515625" customWidth="1"/>
    <col min="13315" max="13316" width="31.28515625" customWidth="1"/>
    <col min="13317" max="13328" width="6.42578125" customWidth="1"/>
    <col min="13329" max="13329" width="9.42578125" customWidth="1"/>
    <col min="13331" max="13333" width="9.5703125" bestFit="1" customWidth="1"/>
    <col min="13569" max="13569" width="3.5703125" customWidth="1"/>
    <col min="13570" max="13570" width="17.28515625" customWidth="1"/>
    <col min="13571" max="13572" width="31.28515625" customWidth="1"/>
    <col min="13573" max="13584" width="6.42578125" customWidth="1"/>
    <col min="13585" max="13585" width="9.42578125" customWidth="1"/>
    <col min="13587" max="13589" width="9.5703125" bestFit="1" customWidth="1"/>
    <col min="13825" max="13825" width="3.5703125" customWidth="1"/>
    <col min="13826" max="13826" width="17.28515625" customWidth="1"/>
    <col min="13827" max="13828" width="31.28515625" customWidth="1"/>
    <col min="13829" max="13840" width="6.42578125" customWidth="1"/>
    <col min="13841" max="13841" width="9.42578125" customWidth="1"/>
    <col min="13843" max="13845" width="9.5703125" bestFit="1" customWidth="1"/>
    <col min="14081" max="14081" width="3.5703125" customWidth="1"/>
    <col min="14082" max="14082" width="17.28515625" customWidth="1"/>
    <col min="14083" max="14084" width="31.28515625" customWidth="1"/>
    <col min="14085" max="14096" width="6.42578125" customWidth="1"/>
    <col min="14097" max="14097" width="9.42578125" customWidth="1"/>
    <col min="14099" max="14101" width="9.5703125" bestFit="1" customWidth="1"/>
    <col min="14337" max="14337" width="3.5703125" customWidth="1"/>
    <col min="14338" max="14338" width="17.28515625" customWidth="1"/>
    <col min="14339" max="14340" width="31.28515625" customWidth="1"/>
    <col min="14341" max="14352" width="6.42578125" customWidth="1"/>
    <col min="14353" max="14353" width="9.42578125" customWidth="1"/>
    <col min="14355" max="14357" width="9.5703125" bestFit="1" customWidth="1"/>
    <col min="14593" max="14593" width="3.5703125" customWidth="1"/>
    <col min="14594" max="14594" width="17.28515625" customWidth="1"/>
    <col min="14595" max="14596" width="31.28515625" customWidth="1"/>
    <col min="14597" max="14608" width="6.42578125" customWidth="1"/>
    <col min="14609" max="14609" width="9.42578125" customWidth="1"/>
    <col min="14611" max="14613" width="9.5703125" bestFit="1" customWidth="1"/>
    <col min="14849" max="14849" width="3.5703125" customWidth="1"/>
    <col min="14850" max="14850" width="17.28515625" customWidth="1"/>
    <col min="14851" max="14852" width="31.28515625" customWidth="1"/>
    <col min="14853" max="14864" width="6.42578125" customWidth="1"/>
    <col min="14865" max="14865" width="9.42578125" customWidth="1"/>
    <col min="14867" max="14869" width="9.5703125" bestFit="1" customWidth="1"/>
    <col min="15105" max="15105" width="3.5703125" customWidth="1"/>
    <col min="15106" max="15106" width="17.28515625" customWidth="1"/>
    <col min="15107" max="15108" width="31.28515625" customWidth="1"/>
    <col min="15109" max="15120" width="6.42578125" customWidth="1"/>
    <col min="15121" max="15121" width="9.42578125" customWidth="1"/>
    <col min="15123" max="15125" width="9.5703125" bestFit="1" customWidth="1"/>
    <col min="15361" max="15361" width="3.5703125" customWidth="1"/>
    <col min="15362" max="15362" width="17.28515625" customWidth="1"/>
    <col min="15363" max="15364" width="31.28515625" customWidth="1"/>
    <col min="15365" max="15376" width="6.42578125" customWidth="1"/>
    <col min="15377" max="15377" width="9.42578125" customWidth="1"/>
    <col min="15379" max="15381" width="9.5703125" bestFit="1" customWidth="1"/>
    <col min="15617" max="15617" width="3.5703125" customWidth="1"/>
    <col min="15618" max="15618" width="17.28515625" customWidth="1"/>
    <col min="15619" max="15620" width="31.28515625" customWidth="1"/>
    <col min="15621" max="15632" width="6.42578125" customWidth="1"/>
    <col min="15633" max="15633" width="9.42578125" customWidth="1"/>
    <col min="15635" max="15637" width="9.5703125" bestFit="1" customWidth="1"/>
    <col min="15873" max="15873" width="3.5703125" customWidth="1"/>
    <col min="15874" max="15874" width="17.28515625" customWidth="1"/>
    <col min="15875" max="15876" width="31.28515625" customWidth="1"/>
    <col min="15877" max="15888" width="6.42578125" customWidth="1"/>
    <col min="15889" max="15889" width="9.42578125" customWidth="1"/>
    <col min="15891" max="15893" width="9.5703125" bestFit="1" customWidth="1"/>
    <col min="16129" max="16129" width="3.5703125" customWidth="1"/>
    <col min="16130" max="16130" width="17.28515625" customWidth="1"/>
    <col min="16131" max="16132" width="31.28515625" customWidth="1"/>
    <col min="16133" max="16144" width="6.42578125" customWidth="1"/>
    <col min="16145" max="16145" width="9.42578125" customWidth="1"/>
    <col min="16147" max="16149" width="9.5703125" bestFit="1" customWidth="1"/>
  </cols>
  <sheetData>
    <row r="10" spans="1:21" ht="21.75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4.25" customHeight="1" thickBot="1" x14ac:dyDescent="0.3">
      <c r="A11" s="2" t="s">
        <v>1</v>
      </c>
      <c r="B11" s="3"/>
      <c r="C11" s="4"/>
      <c r="D11" s="5" t="s">
        <v>2</v>
      </c>
      <c r="E11" s="6"/>
      <c r="F11" s="7"/>
      <c r="G11" s="5" t="s">
        <v>3</v>
      </c>
      <c r="H11" s="6"/>
      <c r="I11" s="7"/>
      <c r="J11" s="5" t="s">
        <v>4</v>
      </c>
      <c r="K11" s="6"/>
      <c r="L11" s="6"/>
      <c r="M11" s="7"/>
      <c r="N11" s="5" t="s">
        <v>5</v>
      </c>
      <c r="O11" s="6"/>
      <c r="P11" s="6"/>
      <c r="Q11" s="7"/>
      <c r="R11" s="5" t="s">
        <v>6</v>
      </c>
      <c r="S11" s="6"/>
      <c r="T11" s="6"/>
      <c r="U11" s="7"/>
    </row>
    <row r="12" spans="1:21" ht="15.75" thickBot="1" x14ac:dyDescent="0.3">
      <c r="A12" s="8">
        <v>26</v>
      </c>
      <c r="B12" s="9"/>
      <c r="C12" s="10"/>
      <c r="D12" s="8">
        <v>19</v>
      </c>
      <c r="E12" s="9"/>
      <c r="F12" s="10"/>
      <c r="G12" s="8">
        <f>19+3</f>
        <v>22</v>
      </c>
      <c r="H12" s="9"/>
      <c r="I12" s="10"/>
      <c r="J12" s="8">
        <v>3</v>
      </c>
      <c r="K12" s="9"/>
      <c r="L12" s="9"/>
      <c r="M12" s="10"/>
      <c r="N12" s="11">
        <f>19*100/22</f>
        <v>86.36363636363636</v>
      </c>
      <c r="O12" s="12"/>
      <c r="P12" s="12"/>
      <c r="Q12" s="13"/>
      <c r="R12" s="11">
        <v>76.8</v>
      </c>
      <c r="S12" s="12"/>
      <c r="T12" s="12"/>
      <c r="U12" s="13"/>
    </row>
    <row r="13" spans="1:21" x14ac:dyDescent="0.25">
      <c r="A13" s="14" t="s">
        <v>7</v>
      </c>
      <c r="B13" s="14" t="s">
        <v>8</v>
      </c>
      <c r="C13" s="15" t="s">
        <v>9</v>
      </c>
      <c r="D13" s="15" t="s">
        <v>10</v>
      </c>
      <c r="E13" s="16" t="s">
        <v>11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9" t="s">
        <v>12</v>
      </c>
      <c r="R13" s="20" t="s">
        <v>13</v>
      </c>
      <c r="S13" s="21" t="s">
        <v>14</v>
      </c>
      <c r="T13" s="21" t="s">
        <v>15</v>
      </c>
      <c r="U13" s="21" t="s">
        <v>16</v>
      </c>
    </row>
    <row r="14" spans="1:21" x14ac:dyDescent="0.25">
      <c r="A14" s="22"/>
      <c r="B14" s="22"/>
      <c r="C14" s="23"/>
      <c r="D14" s="23"/>
      <c r="E14" s="24" t="s">
        <v>17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  <c r="Q14" s="27"/>
      <c r="R14" s="28"/>
      <c r="S14" s="29"/>
      <c r="T14" s="29"/>
      <c r="U14" s="29"/>
    </row>
    <row r="15" spans="1:21" x14ac:dyDescent="0.25">
      <c r="A15" s="30"/>
      <c r="B15" s="30"/>
      <c r="C15" s="31"/>
      <c r="D15" s="31"/>
      <c r="E15" s="32">
        <v>1</v>
      </c>
      <c r="F15" s="32">
        <v>2</v>
      </c>
      <c r="G15" s="32">
        <v>3</v>
      </c>
      <c r="H15" s="32">
        <v>4</v>
      </c>
      <c r="I15" s="32">
        <v>5</v>
      </c>
      <c r="J15" s="32">
        <v>6</v>
      </c>
      <c r="K15" s="32">
        <v>7</v>
      </c>
      <c r="L15" s="32">
        <v>8</v>
      </c>
      <c r="M15" s="32">
        <v>9</v>
      </c>
      <c r="N15" s="32">
        <v>10</v>
      </c>
      <c r="O15" s="32">
        <v>11</v>
      </c>
      <c r="P15" s="32">
        <v>12</v>
      </c>
      <c r="Q15" s="33"/>
      <c r="R15" s="34"/>
      <c r="S15" s="35"/>
      <c r="T15" s="35"/>
      <c r="U15" s="35"/>
    </row>
    <row r="16" spans="1:21" ht="60.75" thickBot="1" x14ac:dyDescent="0.3">
      <c r="A16" s="36">
        <v>1</v>
      </c>
      <c r="B16" s="37" t="s">
        <v>18</v>
      </c>
      <c r="C16" s="38" t="s">
        <v>19</v>
      </c>
      <c r="D16" s="38" t="s">
        <v>20</v>
      </c>
      <c r="E16" s="39">
        <v>337</v>
      </c>
      <c r="F16" s="40">
        <v>384</v>
      </c>
      <c r="G16" s="40">
        <v>551</v>
      </c>
      <c r="H16" s="40">
        <v>421</v>
      </c>
      <c r="I16" s="40">
        <v>455</v>
      </c>
      <c r="J16" s="40">
        <v>415</v>
      </c>
      <c r="K16" s="40">
        <v>376</v>
      </c>
      <c r="L16" s="40">
        <v>530</v>
      </c>
      <c r="M16" s="40">
        <v>417</v>
      </c>
      <c r="N16" s="40">
        <v>547</v>
      </c>
      <c r="O16" s="40">
        <v>456</v>
      </c>
      <c r="P16" s="41">
        <v>636</v>
      </c>
      <c r="Q16" s="38">
        <v>5525</v>
      </c>
      <c r="R16" s="42"/>
      <c r="S16" s="43">
        <v>460.41666666666669</v>
      </c>
      <c r="T16" s="43">
        <v>368.33333333333337</v>
      </c>
      <c r="U16" s="43">
        <v>552.5</v>
      </c>
    </row>
    <row r="17" spans="1:21" ht="58.5" customHeight="1" thickTop="1" x14ac:dyDescent="0.25">
      <c r="A17" s="44">
        <v>2</v>
      </c>
      <c r="B17" s="45" t="s">
        <v>21</v>
      </c>
      <c r="C17" s="46" t="s">
        <v>22</v>
      </c>
      <c r="D17" s="46" t="s">
        <v>23</v>
      </c>
      <c r="E17" s="47">
        <v>4097</v>
      </c>
      <c r="F17" s="47">
        <v>3929</v>
      </c>
      <c r="G17" s="47">
        <v>4825</v>
      </c>
      <c r="H17" s="47">
        <v>4785</v>
      </c>
      <c r="I17" s="48">
        <v>807</v>
      </c>
      <c r="J17" s="48">
        <v>2</v>
      </c>
      <c r="K17" s="48">
        <v>2</v>
      </c>
      <c r="L17" s="48">
        <v>2</v>
      </c>
      <c r="M17" s="48">
        <v>1</v>
      </c>
      <c r="N17" s="49"/>
      <c r="O17" s="49"/>
      <c r="P17" s="49"/>
      <c r="Q17" s="46">
        <v>18450</v>
      </c>
      <c r="R17" s="50"/>
      <c r="S17" s="51">
        <v>2050</v>
      </c>
      <c r="T17" s="51">
        <v>1640</v>
      </c>
      <c r="U17" s="52">
        <v>2460</v>
      </c>
    </row>
    <row r="18" spans="1:21" ht="58.5" customHeight="1" thickBot="1" x14ac:dyDescent="0.3">
      <c r="A18" s="53">
        <v>2</v>
      </c>
      <c r="B18" s="54" t="s">
        <v>24</v>
      </c>
      <c r="C18" s="55" t="s">
        <v>22</v>
      </c>
      <c r="D18" s="55" t="s">
        <v>25</v>
      </c>
      <c r="E18" s="56"/>
      <c r="F18" s="56"/>
      <c r="G18" s="56"/>
      <c r="H18" s="56"/>
      <c r="I18" s="56">
        <v>4119</v>
      </c>
      <c r="J18" s="56">
        <v>5032</v>
      </c>
      <c r="K18" s="56">
        <v>4780</v>
      </c>
      <c r="L18" s="56">
        <v>4854</v>
      </c>
      <c r="M18" s="56">
        <v>4910</v>
      </c>
      <c r="N18" s="56">
        <v>5045</v>
      </c>
      <c r="O18" s="56">
        <v>4862</v>
      </c>
      <c r="P18" s="56">
        <v>4745</v>
      </c>
      <c r="Q18" s="55">
        <v>38347</v>
      </c>
      <c r="R18" s="57"/>
      <c r="S18" s="58">
        <v>4793.375</v>
      </c>
      <c r="T18" s="58">
        <v>3834.7</v>
      </c>
      <c r="U18" s="59">
        <v>5752.05</v>
      </c>
    </row>
    <row r="19" spans="1:21" ht="58.5" customHeight="1" thickTop="1" x14ac:dyDescent="0.25">
      <c r="A19" s="60">
        <v>3</v>
      </c>
      <c r="B19" s="61" t="s">
        <v>26</v>
      </c>
      <c r="C19" s="62" t="s">
        <v>27</v>
      </c>
      <c r="D19" s="62" t="s">
        <v>28</v>
      </c>
      <c r="E19" s="63">
        <v>241</v>
      </c>
      <c r="F19" s="63">
        <v>238</v>
      </c>
      <c r="G19" s="63">
        <v>252</v>
      </c>
      <c r="H19" s="63">
        <v>276</v>
      </c>
      <c r="I19" s="63">
        <v>291</v>
      </c>
      <c r="J19" s="63">
        <v>291</v>
      </c>
      <c r="K19" s="63">
        <v>279</v>
      </c>
      <c r="L19" s="63">
        <v>263</v>
      </c>
      <c r="M19" s="64">
        <v>358</v>
      </c>
      <c r="N19" s="64">
        <v>359</v>
      </c>
      <c r="O19" s="63">
        <v>333</v>
      </c>
      <c r="P19" s="64">
        <v>378</v>
      </c>
      <c r="Q19" s="65">
        <v>3559</v>
      </c>
      <c r="R19" s="66"/>
      <c r="S19" s="67">
        <v>296.58333333333331</v>
      </c>
      <c r="T19" s="67">
        <v>237.26666666666665</v>
      </c>
      <c r="U19" s="67">
        <v>355.9</v>
      </c>
    </row>
    <row r="20" spans="1:21" ht="58.5" customHeight="1" x14ac:dyDescent="0.25">
      <c r="A20" s="36">
        <v>4</v>
      </c>
      <c r="B20" s="37" t="s">
        <v>29</v>
      </c>
      <c r="C20" s="38" t="s">
        <v>30</v>
      </c>
      <c r="D20" s="38" t="s">
        <v>31</v>
      </c>
      <c r="E20" s="40">
        <v>1360</v>
      </c>
      <c r="F20" s="40">
        <v>1389</v>
      </c>
      <c r="G20" s="40">
        <v>1788</v>
      </c>
      <c r="H20" s="40">
        <v>1692</v>
      </c>
      <c r="I20" s="40">
        <v>1742</v>
      </c>
      <c r="J20" s="40">
        <v>1641</v>
      </c>
      <c r="K20" s="40">
        <v>1681</v>
      </c>
      <c r="L20" s="40">
        <v>1618</v>
      </c>
      <c r="M20" s="40">
        <v>1609</v>
      </c>
      <c r="N20" s="40">
        <v>1705</v>
      </c>
      <c r="O20" s="40">
        <v>1661</v>
      </c>
      <c r="P20" s="40">
        <v>1672</v>
      </c>
      <c r="Q20" s="38">
        <v>19558</v>
      </c>
      <c r="R20" s="68"/>
      <c r="S20" s="69">
        <v>1629.8333333333333</v>
      </c>
      <c r="T20" s="69">
        <v>1303.8666666666666</v>
      </c>
      <c r="U20" s="69">
        <v>1955.8</v>
      </c>
    </row>
    <row r="21" spans="1:21" ht="58.5" customHeight="1" x14ac:dyDescent="0.25">
      <c r="A21" s="36">
        <v>5</v>
      </c>
      <c r="B21" s="37" t="s">
        <v>32</v>
      </c>
      <c r="C21" s="70" t="s">
        <v>33</v>
      </c>
      <c r="D21" s="70" t="s">
        <v>34</v>
      </c>
      <c r="E21" s="40">
        <v>1378</v>
      </c>
      <c r="F21" s="40">
        <v>1358</v>
      </c>
      <c r="G21" s="40">
        <v>1598</v>
      </c>
      <c r="H21" s="40">
        <v>1726</v>
      </c>
      <c r="I21" s="40">
        <v>1841</v>
      </c>
      <c r="J21" s="40">
        <v>1842</v>
      </c>
      <c r="K21" s="40">
        <v>1833</v>
      </c>
      <c r="L21" s="40">
        <v>1810</v>
      </c>
      <c r="M21" s="40">
        <v>1732</v>
      </c>
      <c r="N21" s="40">
        <v>1819</v>
      </c>
      <c r="O21" s="40">
        <v>1614</v>
      </c>
      <c r="P21" s="40">
        <v>1769</v>
      </c>
      <c r="Q21" s="38">
        <v>20320</v>
      </c>
      <c r="R21" s="68"/>
      <c r="S21" s="69">
        <v>1693.3333333333333</v>
      </c>
      <c r="T21" s="69">
        <v>1354.6666666666665</v>
      </c>
      <c r="U21" s="69">
        <v>2032</v>
      </c>
    </row>
    <row r="22" spans="1:21" ht="58.5" customHeight="1" x14ac:dyDescent="0.25">
      <c r="A22" s="36">
        <v>6</v>
      </c>
      <c r="B22" s="37" t="s">
        <v>35</v>
      </c>
      <c r="C22" s="38" t="s">
        <v>36</v>
      </c>
      <c r="D22" s="38" t="s">
        <v>37</v>
      </c>
      <c r="E22" s="40">
        <v>125</v>
      </c>
      <c r="F22" s="40">
        <v>141</v>
      </c>
      <c r="G22" s="40">
        <v>118</v>
      </c>
      <c r="H22" s="40"/>
      <c r="I22" s="40"/>
      <c r="J22" s="40"/>
      <c r="K22" s="41">
        <v>173</v>
      </c>
      <c r="L22" s="40"/>
      <c r="M22" s="40"/>
      <c r="N22" s="40"/>
      <c r="O22" s="40"/>
      <c r="P22" s="40"/>
      <c r="Q22" s="38">
        <v>557</v>
      </c>
      <c r="R22" s="68"/>
      <c r="S22" s="69">
        <v>139.25</v>
      </c>
      <c r="T22" s="69">
        <v>111.4</v>
      </c>
      <c r="U22" s="69">
        <v>167.1</v>
      </c>
    </row>
    <row r="23" spans="1:21" ht="58.5" customHeight="1" x14ac:dyDescent="0.25">
      <c r="A23" s="36">
        <v>7</v>
      </c>
      <c r="B23" s="37" t="s">
        <v>38</v>
      </c>
      <c r="C23" s="38" t="s">
        <v>36</v>
      </c>
      <c r="D23" s="38" t="s">
        <v>39</v>
      </c>
      <c r="E23" s="39">
        <v>374</v>
      </c>
      <c r="F23" s="39">
        <v>394</v>
      </c>
      <c r="G23" s="40">
        <v>488</v>
      </c>
      <c r="H23" s="39">
        <v>443</v>
      </c>
      <c r="I23" s="40">
        <v>535</v>
      </c>
      <c r="J23" s="41">
        <v>968</v>
      </c>
      <c r="K23" s="41">
        <v>1018</v>
      </c>
      <c r="L23" s="40"/>
      <c r="M23" s="40">
        <v>521</v>
      </c>
      <c r="N23" s="40">
        <v>595</v>
      </c>
      <c r="O23" s="40"/>
      <c r="P23" s="40">
        <v>632</v>
      </c>
      <c r="Q23" s="38">
        <v>5968</v>
      </c>
      <c r="R23" s="68"/>
      <c r="S23" s="69">
        <v>596.79999999999995</v>
      </c>
      <c r="T23" s="69">
        <v>477.43999999999994</v>
      </c>
      <c r="U23" s="69">
        <v>716.16</v>
      </c>
    </row>
    <row r="24" spans="1:21" ht="58.5" customHeight="1" x14ac:dyDescent="0.25">
      <c r="A24" s="36">
        <v>8</v>
      </c>
      <c r="B24" s="37" t="s">
        <v>40</v>
      </c>
      <c r="C24" s="38" t="s">
        <v>41</v>
      </c>
      <c r="D24" s="38" t="s">
        <v>42</v>
      </c>
      <c r="E24" s="40">
        <v>1784</v>
      </c>
      <c r="F24" s="40">
        <v>1634</v>
      </c>
      <c r="G24" s="41">
        <v>2233</v>
      </c>
      <c r="H24" s="40">
        <v>1688</v>
      </c>
      <c r="I24" s="40">
        <v>1807</v>
      </c>
      <c r="J24" s="40">
        <v>1787</v>
      </c>
      <c r="K24" s="40">
        <v>1756</v>
      </c>
      <c r="L24" s="40">
        <v>1738</v>
      </c>
      <c r="M24" s="40">
        <v>1699</v>
      </c>
      <c r="N24" s="40">
        <v>1843</v>
      </c>
      <c r="O24" s="40">
        <v>1747</v>
      </c>
      <c r="P24" s="40">
        <v>1839</v>
      </c>
      <c r="Q24" s="38">
        <v>21555</v>
      </c>
      <c r="R24" s="68"/>
      <c r="S24" s="69">
        <v>1796.25</v>
      </c>
      <c r="T24" s="69">
        <v>1437</v>
      </c>
      <c r="U24" s="69">
        <v>2155.5</v>
      </c>
    </row>
    <row r="25" spans="1:21" ht="58.5" customHeight="1" x14ac:dyDescent="0.25">
      <c r="A25" s="36">
        <v>9</v>
      </c>
      <c r="B25" s="37" t="s">
        <v>43</v>
      </c>
      <c r="C25" s="38" t="s">
        <v>36</v>
      </c>
      <c r="D25" s="38" t="s">
        <v>44</v>
      </c>
      <c r="E25" s="39">
        <v>592</v>
      </c>
      <c r="F25" s="39">
        <v>636</v>
      </c>
      <c r="G25" s="40">
        <v>826</v>
      </c>
      <c r="H25" s="40">
        <v>954</v>
      </c>
      <c r="I25" s="40">
        <v>944</v>
      </c>
      <c r="J25" s="40">
        <v>930</v>
      </c>
      <c r="K25" s="40">
        <v>974</v>
      </c>
      <c r="L25" s="40">
        <v>879</v>
      </c>
      <c r="M25" s="40">
        <v>924</v>
      </c>
      <c r="N25" s="40">
        <v>936</v>
      </c>
      <c r="O25" s="40">
        <v>858</v>
      </c>
      <c r="P25" s="40">
        <v>937</v>
      </c>
      <c r="Q25" s="38">
        <v>10390</v>
      </c>
      <c r="R25" s="68"/>
      <c r="S25" s="69">
        <v>865.83333333333337</v>
      </c>
      <c r="T25" s="69">
        <v>692.66666666666674</v>
      </c>
      <c r="U25" s="69">
        <v>1039</v>
      </c>
    </row>
    <row r="26" spans="1:21" ht="58.5" customHeight="1" x14ac:dyDescent="0.25">
      <c r="A26" s="36">
        <v>10</v>
      </c>
      <c r="B26" s="37" t="s">
        <v>45</v>
      </c>
      <c r="C26" s="38" t="s">
        <v>36</v>
      </c>
      <c r="D26" s="38" t="s">
        <v>46</v>
      </c>
      <c r="E26" s="40">
        <v>3143</v>
      </c>
      <c r="F26" s="40">
        <v>2917</v>
      </c>
      <c r="G26" s="40">
        <v>3683</v>
      </c>
      <c r="H26" s="40">
        <v>3270</v>
      </c>
      <c r="I26" s="40">
        <v>3481</v>
      </c>
      <c r="J26" s="40">
        <v>3250</v>
      </c>
      <c r="K26" s="40">
        <v>3185</v>
      </c>
      <c r="L26" s="40">
        <v>3241</v>
      </c>
      <c r="M26" s="40">
        <v>2967</v>
      </c>
      <c r="N26" s="40">
        <v>3527</v>
      </c>
      <c r="O26" s="40">
        <v>3404</v>
      </c>
      <c r="P26" s="40">
        <v>3486</v>
      </c>
      <c r="Q26" s="38">
        <v>39554</v>
      </c>
      <c r="R26" s="68"/>
      <c r="S26" s="69">
        <v>3296.1666666666665</v>
      </c>
      <c r="T26" s="69">
        <v>2636.9333333333334</v>
      </c>
      <c r="U26" s="69">
        <v>3955.3999999999996</v>
      </c>
    </row>
    <row r="27" spans="1:21" ht="58.5" customHeight="1" x14ac:dyDescent="0.25">
      <c r="A27" s="36">
        <v>11</v>
      </c>
      <c r="B27" s="37" t="s">
        <v>47</v>
      </c>
      <c r="C27" s="38" t="s">
        <v>48</v>
      </c>
      <c r="D27" s="38" t="s">
        <v>49</v>
      </c>
      <c r="E27" s="40">
        <v>3459</v>
      </c>
      <c r="F27" s="40">
        <v>3460</v>
      </c>
      <c r="G27" s="40">
        <v>4215</v>
      </c>
      <c r="H27" s="40">
        <v>3897</v>
      </c>
      <c r="I27" s="40">
        <v>3870</v>
      </c>
      <c r="J27" s="40">
        <v>3987</v>
      </c>
      <c r="K27" s="40">
        <v>3789</v>
      </c>
      <c r="L27" s="40">
        <v>4044</v>
      </c>
      <c r="M27" s="40">
        <v>4119</v>
      </c>
      <c r="N27" s="40">
        <v>4255</v>
      </c>
      <c r="O27" s="40">
        <v>4296</v>
      </c>
      <c r="P27" s="40">
        <v>4129</v>
      </c>
      <c r="Q27" s="38">
        <v>47520</v>
      </c>
      <c r="R27" s="68"/>
      <c r="S27" s="69">
        <v>3960</v>
      </c>
      <c r="T27" s="69">
        <v>3168</v>
      </c>
      <c r="U27" s="69">
        <v>4752</v>
      </c>
    </row>
    <row r="28" spans="1:21" ht="58.5" customHeight="1" x14ac:dyDescent="0.25">
      <c r="A28" s="36">
        <v>12</v>
      </c>
      <c r="B28" s="37" t="s">
        <v>50</v>
      </c>
      <c r="C28" s="38" t="s">
        <v>41</v>
      </c>
      <c r="D28" s="38" t="s">
        <v>51</v>
      </c>
      <c r="E28" s="40">
        <v>275</v>
      </c>
      <c r="F28" s="40">
        <v>326</v>
      </c>
      <c r="G28" s="40">
        <v>357</v>
      </c>
      <c r="H28" s="40">
        <v>294</v>
      </c>
      <c r="I28" s="40">
        <v>319</v>
      </c>
      <c r="J28" s="40"/>
      <c r="K28" s="40">
        <v>371</v>
      </c>
      <c r="L28" s="40">
        <v>293</v>
      </c>
      <c r="M28" s="40"/>
      <c r="N28" s="41">
        <v>406</v>
      </c>
      <c r="O28" s="40"/>
      <c r="P28" s="40">
        <v>279</v>
      </c>
      <c r="Q28" s="38">
        <v>2920</v>
      </c>
      <c r="R28" s="68"/>
      <c r="S28" s="69">
        <v>324.44444444444446</v>
      </c>
      <c r="T28" s="69">
        <v>259.55555555555554</v>
      </c>
      <c r="U28" s="69">
        <v>389.33333333333337</v>
      </c>
    </row>
    <row r="29" spans="1:21" ht="58.5" customHeight="1" x14ac:dyDescent="0.25">
      <c r="A29" s="36">
        <v>13</v>
      </c>
      <c r="B29" s="37" t="s">
        <v>52</v>
      </c>
      <c r="C29" s="70" t="s">
        <v>53</v>
      </c>
      <c r="D29" s="70" t="s">
        <v>54</v>
      </c>
      <c r="E29" s="40">
        <v>140</v>
      </c>
      <c r="F29" s="40">
        <v>139</v>
      </c>
      <c r="G29" s="40">
        <v>174</v>
      </c>
      <c r="H29" s="40">
        <v>169</v>
      </c>
      <c r="I29" s="40">
        <v>170</v>
      </c>
      <c r="J29" s="40">
        <v>168</v>
      </c>
      <c r="K29" s="40">
        <v>159</v>
      </c>
      <c r="L29" s="41">
        <v>199</v>
      </c>
      <c r="M29" s="40">
        <v>157</v>
      </c>
      <c r="N29" s="40">
        <v>156</v>
      </c>
      <c r="O29" s="40">
        <v>153</v>
      </c>
      <c r="P29" s="40">
        <v>181</v>
      </c>
      <c r="Q29" s="38">
        <v>1965</v>
      </c>
      <c r="R29" s="68"/>
      <c r="S29" s="69">
        <v>163.75</v>
      </c>
      <c r="T29" s="69">
        <v>131</v>
      </c>
      <c r="U29" s="69">
        <v>196.5</v>
      </c>
    </row>
    <row r="30" spans="1:21" ht="58.5" customHeight="1" x14ac:dyDescent="0.25">
      <c r="A30" s="36">
        <v>14</v>
      </c>
      <c r="B30" s="37" t="s">
        <v>55</v>
      </c>
      <c r="C30" s="38" t="s">
        <v>36</v>
      </c>
      <c r="D30" s="38" t="s">
        <v>56</v>
      </c>
      <c r="E30" s="40">
        <v>2947</v>
      </c>
      <c r="F30" s="39">
        <v>2776</v>
      </c>
      <c r="G30" s="40">
        <v>3539</v>
      </c>
      <c r="H30" s="40">
        <v>3507</v>
      </c>
      <c r="I30" s="40">
        <v>3862</v>
      </c>
      <c r="J30" s="40">
        <v>3861</v>
      </c>
      <c r="K30" s="40">
        <v>3766</v>
      </c>
      <c r="L30" s="40">
        <v>3721</v>
      </c>
      <c r="M30" s="40">
        <v>3475</v>
      </c>
      <c r="N30" s="40">
        <v>3656</v>
      </c>
      <c r="O30" s="40">
        <v>3365</v>
      </c>
      <c r="P30" s="40">
        <v>4058</v>
      </c>
      <c r="Q30" s="38">
        <v>42533</v>
      </c>
      <c r="R30" s="68"/>
      <c r="S30" s="69">
        <v>3544.4166666666665</v>
      </c>
      <c r="T30" s="69">
        <v>2835.5333333333333</v>
      </c>
      <c r="U30" s="69">
        <v>4253.3</v>
      </c>
    </row>
    <row r="31" spans="1:21" ht="58.5" customHeight="1" x14ac:dyDescent="0.25">
      <c r="A31" s="36">
        <v>15</v>
      </c>
      <c r="B31" s="37" t="s">
        <v>57</v>
      </c>
      <c r="C31" s="38" t="s">
        <v>58</v>
      </c>
      <c r="D31" s="38" t="s">
        <v>59</v>
      </c>
      <c r="E31" s="40">
        <v>728</v>
      </c>
      <c r="F31" s="40">
        <v>751</v>
      </c>
      <c r="G31" s="40">
        <v>868</v>
      </c>
      <c r="H31" s="40">
        <v>790</v>
      </c>
      <c r="I31" s="40">
        <v>835</v>
      </c>
      <c r="J31" s="40">
        <v>902</v>
      </c>
      <c r="K31" s="40">
        <v>877</v>
      </c>
      <c r="L31" s="40">
        <v>848</v>
      </c>
      <c r="M31" s="40">
        <v>882</v>
      </c>
      <c r="N31" s="40">
        <v>940</v>
      </c>
      <c r="O31" s="40">
        <v>854</v>
      </c>
      <c r="P31" s="40">
        <v>861</v>
      </c>
      <c r="Q31" s="38">
        <v>10136</v>
      </c>
      <c r="R31" s="68"/>
      <c r="S31" s="69">
        <v>844.66666666666663</v>
      </c>
      <c r="T31" s="69">
        <v>675.73333333333335</v>
      </c>
      <c r="U31" s="69">
        <v>1013.5999999999999</v>
      </c>
    </row>
    <row r="32" spans="1:21" ht="58.5" customHeight="1" x14ac:dyDescent="0.25">
      <c r="A32" s="36">
        <v>16</v>
      </c>
      <c r="B32" s="37" t="s">
        <v>60</v>
      </c>
      <c r="C32" s="38" t="s">
        <v>61</v>
      </c>
      <c r="D32" s="38" t="s">
        <v>62</v>
      </c>
      <c r="E32" s="40">
        <v>503</v>
      </c>
      <c r="F32" s="40">
        <v>507</v>
      </c>
      <c r="G32" s="40">
        <v>613</v>
      </c>
      <c r="H32" s="40">
        <v>603</v>
      </c>
      <c r="I32" s="40">
        <v>593</v>
      </c>
      <c r="J32" s="40">
        <v>613</v>
      </c>
      <c r="K32" s="40">
        <v>586</v>
      </c>
      <c r="L32" s="40">
        <v>563</v>
      </c>
      <c r="M32" s="40">
        <v>650</v>
      </c>
      <c r="N32" s="40">
        <v>592</v>
      </c>
      <c r="O32" s="40">
        <v>570</v>
      </c>
      <c r="P32" s="40">
        <v>616</v>
      </c>
      <c r="Q32" s="38">
        <v>7009</v>
      </c>
      <c r="R32" s="68"/>
      <c r="S32" s="69">
        <v>584.08333333333337</v>
      </c>
      <c r="T32" s="69">
        <v>467.26666666666671</v>
      </c>
      <c r="U32" s="69">
        <v>700.90000000000009</v>
      </c>
    </row>
    <row r="33" spans="1:21" ht="58.5" customHeight="1" x14ac:dyDescent="0.25">
      <c r="A33" s="36">
        <v>17</v>
      </c>
      <c r="B33" s="37" t="s">
        <v>63</v>
      </c>
      <c r="C33" s="70" t="s">
        <v>64</v>
      </c>
      <c r="D33" s="70" t="s">
        <v>65</v>
      </c>
      <c r="E33" s="39">
        <v>224</v>
      </c>
      <c r="F33" s="39">
        <v>236</v>
      </c>
      <c r="G33" s="40">
        <v>311</v>
      </c>
      <c r="H33" s="40">
        <v>393</v>
      </c>
      <c r="I33" s="40">
        <v>398</v>
      </c>
      <c r="J33" s="40">
        <v>366</v>
      </c>
      <c r="K33" s="40">
        <v>366</v>
      </c>
      <c r="L33" s="40">
        <v>372</v>
      </c>
      <c r="M33" s="40">
        <v>416</v>
      </c>
      <c r="N33" s="40">
        <v>397</v>
      </c>
      <c r="O33" s="40">
        <v>356</v>
      </c>
      <c r="P33" s="40">
        <v>325</v>
      </c>
      <c r="Q33" s="38">
        <v>4160</v>
      </c>
      <c r="R33" s="68"/>
      <c r="S33" s="69">
        <v>346.66666666666669</v>
      </c>
      <c r="T33" s="69">
        <v>277.33333333333337</v>
      </c>
      <c r="U33" s="69">
        <v>416</v>
      </c>
    </row>
    <row r="34" spans="1:21" ht="58.5" customHeight="1" x14ac:dyDescent="0.25">
      <c r="A34" s="36">
        <v>18</v>
      </c>
      <c r="B34" s="37" t="s">
        <v>66</v>
      </c>
      <c r="C34" s="38" t="s">
        <v>67</v>
      </c>
      <c r="D34" s="38" t="s">
        <v>68</v>
      </c>
      <c r="E34" s="40"/>
      <c r="F34" s="40"/>
      <c r="G34" s="40">
        <v>676</v>
      </c>
      <c r="H34" s="40">
        <v>654</v>
      </c>
      <c r="I34" s="40">
        <v>704</v>
      </c>
      <c r="J34" s="40">
        <v>676</v>
      </c>
      <c r="K34" s="40">
        <v>660</v>
      </c>
      <c r="L34" s="40">
        <v>723</v>
      </c>
      <c r="M34" s="40">
        <v>673</v>
      </c>
      <c r="N34" s="40">
        <v>705</v>
      </c>
      <c r="O34" s="40">
        <v>654</v>
      </c>
      <c r="P34" s="40">
        <v>595</v>
      </c>
      <c r="Q34" s="38">
        <v>6720</v>
      </c>
      <c r="R34" s="68"/>
      <c r="S34" s="69">
        <v>672</v>
      </c>
      <c r="T34" s="69">
        <v>537.6</v>
      </c>
      <c r="U34" s="69">
        <v>806.4</v>
      </c>
    </row>
    <row r="35" spans="1:21" ht="58.5" customHeight="1" x14ac:dyDescent="0.25">
      <c r="A35" s="36">
        <v>19</v>
      </c>
      <c r="B35" s="71" t="s">
        <v>69</v>
      </c>
      <c r="C35" s="70" t="s">
        <v>70</v>
      </c>
      <c r="D35" s="70" t="s">
        <v>71</v>
      </c>
      <c r="E35" s="72">
        <v>571</v>
      </c>
      <c r="F35" s="72">
        <v>580</v>
      </c>
      <c r="G35" s="72">
        <v>593</v>
      </c>
      <c r="H35" s="73">
        <v>2250</v>
      </c>
      <c r="I35" s="73">
        <v>2969</v>
      </c>
      <c r="J35" s="74"/>
      <c r="K35" s="74"/>
      <c r="L35" s="74"/>
      <c r="M35" s="74"/>
      <c r="N35" s="74"/>
      <c r="O35" s="73">
        <v>3106</v>
      </c>
      <c r="P35" s="74"/>
      <c r="Q35" s="70">
        <v>10069</v>
      </c>
      <c r="R35" s="68"/>
      <c r="S35" s="69">
        <v>1678.1666666666667</v>
      </c>
      <c r="T35" s="69">
        <v>1342.5333333333333</v>
      </c>
      <c r="U35" s="69">
        <v>2013.8000000000002</v>
      </c>
    </row>
    <row r="36" spans="1:21" ht="32.25" customHeight="1" x14ac:dyDescent="0.25">
      <c r="A36" s="75" t="s">
        <v>72</v>
      </c>
      <c r="B36" s="76"/>
      <c r="C36" s="76"/>
      <c r="D36" s="77"/>
      <c r="E36" s="74">
        <f t="shared" ref="E36:Q36" si="0">SUM(E16:E35)</f>
        <v>22278</v>
      </c>
      <c r="F36" s="74">
        <f t="shared" si="0"/>
        <v>21795</v>
      </c>
      <c r="G36" s="74">
        <f t="shared" si="0"/>
        <v>27708</v>
      </c>
      <c r="H36" s="74">
        <f t="shared" si="0"/>
        <v>27812</v>
      </c>
      <c r="I36" s="74">
        <f t="shared" si="0"/>
        <v>29742</v>
      </c>
      <c r="J36" s="74">
        <f t="shared" si="0"/>
        <v>26731</v>
      </c>
      <c r="K36" s="74">
        <f t="shared" si="0"/>
        <v>26631</v>
      </c>
      <c r="L36" s="74">
        <f t="shared" si="0"/>
        <v>25698</v>
      </c>
      <c r="M36" s="74">
        <f t="shared" si="0"/>
        <v>25510</v>
      </c>
      <c r="N36" s="74">
        <f t="shared" si="0"/>
        <v>27483</v>
      </c>
      <c r="O36" s="74">
        <f t="shared" si="0"/>
        <v>28289</v>
      </c>
      <c r="P36" s="74">
        <f t="shared" si="0"/>
        <v>27138</v>
      </c>
      <c r="Q36" s="78">
        <f t="shared" si="0"/>
        <v>316815</v>
      </c>
      <c r="R36" s="68"/>
      <c r="S36" s="69">
        <v>26401.25</v>
      </c>
      <c r="T36" s="69">
        <v>21121</v>
      </c>
      <c r="U36" s="69">
        <v>31681.5</v>
      </c>
    </row>
    <row r="39" spans="1:21" x14ac:dyDescent="0.25">
      <c r="A39" t="s">
        <v>73</v>
      </c>
    </row>
    <row r="40" spans="1:21" ht="30" x14ac:dyDescent="0.25">
      <c r="A40" s="78">
        <v>1</v>
      </c>
      <c r="B40" s="71" t="s">
        <v>74</v>
      </c>
      <c r="C40" s="70" t="s">
        <v>75</v>
      </c>
      <c r="D40" s="70" t="s">
        <v>76</v>
      </c>
    </row>
    <row r="41" spans="1:21" ht="90" x14ac:dyDescent="0.25">
      <c r="A41" s="78">
        <v>2</v>
      </c>
      <c r="B41" s="71" t="s">
        <v>77</v>
      </c>
      <c r="C41" s="70" t="s">
        <v>78</v>
      </c>
      <c r="D41" s="70" t="s">
        <v>79</v>
      </c>
    </row>
    <row r="42" spans="1:21" ht="30" x14ac:dyDescent="0.25">
      <c r="A42" s="78">
        <v>3</v>
      </c>
      <c r="B42" s="71" t="s">
        <v>80</v>
      </c>
      <c r="C42" s="70" t="s">
        <v>81</v>
      </c>
      <c r="D42" s="70" t="s">
        <v>82</v>
      </c>
    </row>
    <row r="46" spans="1:21" ht="90.75" customHeight="1" x14ac:dyDescent="0.25"/>
    <row r="47" spans="1:21" ht="90.75" customHeight="1" x14ac:dyDescent="0.25"/>
    <row r="48" spans="1:21" ht="90.75" customHeight="1" x14ac:dyDescent="0.25"/>
    <row r="49" ht="69.95" customHeight="1" x14ac:dyDescent="0.25"/>
    <row r="50" ht="69.95" customHeight="1" x14ac:dyDescent="0.25"/>
    <row r="51" ht="69.95" customHeight="1" x14ac:dyDescent="0.25"/>
  </sheetData>
  <mergeCells count="25">
    <mergeCell ref="R13:R15"/>
    <mergeCell ref="S13:S15"/>
    <mergeCell ref="T13:T15"/>
    <mergeCell ref="U13:U15"/>
    <mergeCell ref="E14:P14"/>
    <mergeCell ref="A36:D3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2025-11-26T12:01:35Z</dcterms:created>
  <dcterms:modified xsi:type="dcterms:W3CDTF">2025-11-26T12:03:05Z</dcterms:modified>
</cp:coreProperties>
</file>