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\ROK2024\(2024)25-09-2025\"/>
    </mc:Choice>
  </mc:AlternateContent>
  <xr:revisionPtr revIDLastSave="0" documentId="8_{D16429A2-2B1F-4FB4-A647-0114FE34CB31}" xr6:coauthVersionLast="47" xr6:coauthVersionMax="47" xr10:uidLastSave="{00000000-0000-0000-0000-000000000000}"/>
  <bookViews>
    <workbookView xWindow="-120" yWindow="-120" windowWidth="38640" windowHeight="21120" xr2:uid="{CCA71744-D005-43BE-9CEB-E9639B76F17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1" l="1"/>
  <c r="O43" i="1"/>
  <c r="N43" i="1"/>
  <c r="M43" i="1"/>
  <c r="L43" i="1"/>
  <c r="K43" i="1"/>
  <c r="J43" i="1"/>
  <c r="I43" i="1"/>
  <c r="H43" i="1"/>
  <c r="G43" i="1"/>
  <c r="F43" i="1"/>
  <c r="E43" i="1"/>
  <c r="Q39" i="1"/>
  <c r="Q43" i="1" s="1"/>
  <c r="N12" i="1"/>
  <c r="G12" i="1"/>
</calcChain>
</file>

<file path=xl/sharedStrings.xml><?xml version="1.0" encoding="utf-8"?>
<sst xmlns="http://schemas.openxmlformats.org/spreadsheetml/2006/main" count="118" uniqueCount="118">
  <si>
    <t>RAPORT Z WOJEWÓDZTWA ZACHODNIOPOMORSKIEGO ZA 2024 R. (STAN NA 25-09-2025 R.)</t>
  </si>
  <si>
    <t>Numer województwa</t>
  </si>
  <si>
    <t>Liczba szpitali biorących udział w badaniu</t>
  </si>
  <si>
    <t>Liczba ogólna szpitali</t>
  </si>
  <si>
    <t>Liczba szpitali, które nie przesyłają  danych</t>
  </si>
  <si>
    <t>Procent szpitali biorących udział w badaniu</t>
  </si>
  <si>
    <t>Kompletność miesięcy</t>
  </si>
  <si>
    <t>Nr</t>
  </si>
  <si>
    <t>Regon</t>
  </si>
  <si>
    <t>Nazwa szpitala</t>
  </si>
  <si>
    <t>Adres</t>
  </si>
  <si>
    <t>Miesiąc</t>
  </si>
  <si>
    <t>Razem</t>
  </si>
  <si>
    <t>Uwagi</t>
  </si>
  <si>
    <t>średnia</t>
  </si>
  <si>
    <t>średnia         - 20%</t>
  </si>
  <si>
    <t>średnia +20%</t>
  </si>
  <si>
    <t>Liczba rekordów wprowadzonych</t>
  </si>
  <si>
    <t>000288892</t>
  </si>
  <si>
    <t xml:space="preserve">SP SZPITAL KLINICZNY NR 1 W  SZCZECINIE </t>
  </si>
  <si>
    <t>71252 SZCZECIN UL.UNII LUBELSKIEJ 1</t>
  </si>
  <si>
    <t>000288900</t>
  </si>
  <si>
    <t>SP SZPITAL KLINICZNY NR 2 PUM  W SZCZECINIE</t>
  </si>
  <si>
    <t>70111 SZCZECIN POWSTAŃCÓW WIELKOPOLSKICH 72</t>
  </si>
  <si>
    <t xml:space="preserve">00029027400028 </t>
  </si>
  <si>
    <t>SAMODZIELNY PUBLICZNY WOJEWÓDZKI SZPITAL ZESPOLONY W SZCZECINIE</t>
  </si>
  <si>
    <t>71455 SZCZECIN UL.ARKOŃSKA 4</t>
  </si>
  <si>
    <t>000290759</t>
  </si>
  <si>
    <t xml:space="preserve"> SPECJALISTYCZNY ZESPÓŁ GRUŹLICY I CHORÓB PŁUC W KOSZALINIE</t>
  </si>
  <si>
    <t>75252 KOSZALIN UL.NIEPODLEGŁOŚCI 44/48</t>
  </si>
  <si>
    <t xml:space="preserve">00029141100026 </t>
  </si>
  <si>
    <t>SAMODZIELNY PUBLICZNY SPECJALISTYCZNY</t>
  </si>
  <si>
    <t>70780 SZCZECIN UL.MĄCZNA 4</t>
  </si>
  <si>
    <t>000304556</t>
  </si>
  <si>
    <t>SP SZPITAL POWIATOWY W BARLINKU</t>
  </si>
  <si>
    <t>74320 BARLINEK UL.SZPITALNA 10</t>
  </si>
  <si>
    <t xml:space="preserve">00030456200052 </t>
  </si>
  <si>
    <t>SP ZOZ W STARGARDZIE SZCZECIŃSKIM</t>
  </si>
  <si>
    <t>73110 STARGARD SZCZECIŃSKI UL.WOJSKA POLSKIEGO 27</t>
  </si>
  <si>
    <t>000306704</t>
  </si>
  <si>
    <t>SZPITAL W DĘBNIE IM. ŚW. MATKI TERESY Z KALKUTY SP.  Z O.O.</t>
  </si>
  <si>
    <t>74400 DĘBNO UL.KOŚCIUSZKI 58</t>
  </si>
  <si>
    <t>000310284</t>
  </si>
  <si>
    <t xml:space="preserve">  SP ZZOZ W GRYFICACH</t>
  </si>
  <si>
    <t>72300 GRYFICE UL.NIECHORSKA 27</t>
  </si>
  <si>
    <t xml:space="preserve">00031149600044 </t>
  </si>
  <si>
    <t xml:space="preserve"> REGIONALNY SZPITAL K-G  W KOŁOBRZEGU</t>
  </si>
  <si>
    <t>78100 KOŁOBRZEG UL.ŁOPUSKIEGO 31</t>
  </si>
  <si>
    <t>000817391</t>
  </si>
  <si>
    <t>ZACHODNIOPOMORSKIE CENTRUM ONKOLOGII W SZCZECINIE</t>
  </si>
  <si>
    <t>71730 SZCZECIN UL.STRZAŁOWSKA 22</t>
  </si>
  <si>
    <t xml:space="preserve">21037354300020 </t>
  </si>
  <si>
    <t>SP ZOZ W CHOSZCZNIE</t>
  </si>
  <si>
    <t>73200 CHOSZCZNO UL.NIEDZIAŁKOWSKIEGO 4A</t>
  </si>
  <si>
    <t>211044592</t>
  </si>
  <si>
    <t>CENTRUM USŁUG MEDYCZNYCH "DIALIZA" SP. Z O.O.</t>
  </si>
  <si>
    <t>78-400 SZCZECINEK UL. KILIŃSKIEGO  7 LOK. 4/6</t>
  </si>
  <si>
    <t>320524190</t>
  </si>
  <si>
    <t>ZESPÓŁ OPIEKI    ZDROWOTNEJ W SZCZECINKU SP. Z O.O.</t>
  </si>
  <si>
    <t>78400 SZCZECINEK UL.KOŚCIUSZKI 38</t>
  </si>
  <si>
    <t>321188937</t>
  </si>
  <si>
    <t>SZPITALNE CENTRUM MEDYCZNE W GOLENIOWIE SP. Z O.O.</t>
  </si>
  <si>
    <t>72100 GOLENIÓW UL.NOWOGRODZKA 2</t>
  </si>
  <si>
    <t xml:space="preserve">321555420 </t>
  </si>
  <si>
    <t>PRZYJAZNY SZPITAL W POŁCZYNIE ZDROJU</t>
  </si>
  <si>
    <t>78-320  POŁCZYN ZDRÓJ  UL. SZPITALNA  5</t>
  </si>
  <si>
    <t>330006292</t>
  </si>
  <si>
    <t>SZPITAL WOJEWÓDZKI IM. MIKOŁAJA KOPERNIKA W KOSZALINIE</t>
  </si>
  <si>
    <t>75581 KOSZALIN UL.CHAŁUBIŃSKIEGO 7</t>
  </si>
  <si>
    <t>330086948</t>
  </si>
  <si>
    <t>SP ZOZ SZPITAL SPECJALISTYCZNY MSWiA W ZŁOCIEŃCU</t>
  </si>
  <si>
    <t>78-520 ZŁOCIENIEC UL. KAŃSKO  1</t>
  </si>
  <si>
    <t>330904973</t>
  </si>
  <si>
    <t>SAMODZILENY PUBLICZNY ZAKŁAD OPIEKI ZDROWOTNEJ MSWIA W KOSZALINIE</t>
  </si>
  <si>
    <t>75-720 KOSZALIN UL. SZPITALNA  2</t>
  </si>
  <si>
    <t>331031257</t>
  </si>
  <si>
    <t xml:space="preserve">SAMODZIELNY PUBLICZNY ZAKŁAD OPIEKI ZDROWOTNEJ SZPITAL POWIATOWY     </t>
  </si>
  <si>
    <t>78200 BIAŁOGARD UL.CHOPINA 29</t>
  </si>
  <si>
    <t>331308664</t>
  </si>
  <si>
    <t>SP SZPITAL POWIATOWY W SŁAWNIE</t>
  </si>
  <si>
    <t>76100 SŁAWNO UL.I-GO PUŁKU UŁANÓW 9</t>
  </si>
  <si>
    <t>351618159</t>
  </si>
  <si>
    <t>SCANMED</t>
  </si>
  <si>
    <t>78-400 SZCZECINEK UL. KILIŃSKIEGO 7</t>
  </si>
  <si>
    <t>387809919</t>
  </si>
  <si>
    <t>SZPITAL W KAMIENIU POMORSKIM SP.  Z O.O.</t>
  </si>
  <si>
    <t>72-400 KAMIEŃ POMORSKI UL. SZPITALNA  10</t>
  </si>
  <si>
    <t xml:space="preserve">810200960 </t>
  </si>
  <si>
    <t>SP ZOZ 109 SZPITAL WOJSKOWY Z PRZYCHODNIĄ</t>
  </si>
  <si>
    <t>70-965 SZCZECIN UL. KS. PIOTRA SKARGI 9/11</t>
  </si>
  <si>
    <t xml:space="preserve">81073345400038 </t>
  </si>
  <si>
    <t>SP ZOZ MSWiA W SZCZECIENIE</t>
  </si>
  <si>
    <t>70-382 SZCZECIN UL. JAGIELLOŃSKA 44</t>
  </si>
  <si>
    <t>812046670</t>
  </si>
  <si>
    <t xml:space="preserve">SP ZOZ SZPITAL MIEJSKI W ŚWINOUJŚCIU </t>
  </si>
  <si>
    <t>72600 ŚWINOUJŚCIE  UL. MIESZKA    1/7</t>
  </si>
  <si>
    <t>812657740</t>
  </si>
  <si>
    <t>SZPITAL POWIATOWY W PYRZYCACH</t>
  </si>
  <si>
    <t>74-200 PYRZYCE UL. JANA PAWŁA II  2</t>
  </si>
  <si>
    <t>RAZEM:</t>
  </si>
  <si>
    <t>Szpitale, ktore nie przysłały danych</t>
  </si>
  <si>
    <t>000626484</t>
  </si>
  <si>
    <t>ARESZT SLEDCZY W SZCZECINIE</t>
  </si>
  <si>
    <t>70-226 SZCZECIN UL. KASZUBKSA 28</t>
  </si>
  <si>
    <t>SZPITAL IM. JANA PAWAŁA II W GRYFINIE SP. Z O.O.</t>
  </si>
  <si>
    <t>74100 GRYFINO UL.PARKOWA 5</t>
  </si>
  <si>
    <t>POMORSKI OŚRODEK DIAGNOSTYKI MEDYCZNEJ PODIMED</t>
  </si>
  <si>
    <t>78-400  SZCZECINEK  UL. SPÓŁDZIELCZA  8</t>
  </si>
  <si>
    <t>PRO BEATY SP. Z O.O.</t>
  </si>
  <si>
    <t>76-039 PARNOWO  2</t>
  </si>
  <si>
    <t>107 SZPITAL WOJSKOWY Z PRZYCHODNIĄ - SAMODZIELNY PUBLICZNY ZAKŁAD OPIEKI ZDROWOTNEJ W WAŁCZU</t>
  </si>
  <si>
    <t>78-600 WAŁCZ UL. KOŁOBRZESKA 44</t>
  </si>
  <si>
    <t>"UROMED" SP. Z O.O. W KOSZALINIE</t>
  </si>
  <si>
    <t>75-402 KOSZALIN UL. BARTOSZA GŁOWACKIEGO 7</t>
  </si>
  <si>
    <t>SP SZPITAL REJONOWY W NOWOGARDZIE</t>
  </si>
  <si>
    <t>72200 NOWOGARD UL.WOJSKA POLSKIEGO 7</t>
  </si>
  <si>
    <t>J.J.S. KOŁECKI</t>
  </si>
  <si>
    <t>70-215 SZCZECIN UL. 3 MAJA 25/27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</si>
</sst>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sz val="11"/>
      <color indexed="10"/>
      <name val="Aptos Narrow"/>
      <family val="2"/>
      <scheme val="minor"/>
    </font>
    <font>
      <b/>
      <sz val="11"/>
      <color indexed="4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832AD-FE50-4B10-A939-28024059268C}">
  <dimension ref="A10:U68"/>
  <sheetViews>
    <sheetView tabSelected="1" workbookViewId="0">
      <selection activeCell="A47" sqref="A47:XFD54"/>
    </sheetView>
  </sheetViews>
  <sheetFormatPr defaultRowHeight="15" x14ac:dyDescent="0.25"/>
  <cols>
    <col min="1" max="1" width="3.5703125" customWidth="1"/>
    <col min="2" max="2" width="27.140625" customWidth="1"/>
    <col min="3" max="4" width="39.28515625" customWidth="1"/>
    <col min="5" max="16" width="8" customWidth="1"/>
    <col min="17" max="17" width="9.42578125" customWidth="1"/>
  </cols>
  <sheetData>
    <row r="10" spans="1:21" ht="50.25" customHeight="1" thickBot="1" x14ac:dyDescent="0.3">
      <c r="A10" s="1" t="s"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48" customHeight="1" thickBot="1" x14ac:dyDescent="0.3">
      <c r="A11" s="2" t="s">
        <v>1</v>
      </c>
      <c r="B11" s="2"/>
      <c r="C11" s="2"/>
      <c r="D11" s="3" t="s">
        <v>2</v>
      </c>
      <c r="E11" s="3"/>
      <c r="F11" s="3"/>
      <c r="G11" s="3" t="s">
        <v>3</v>
      </c>
      <c r="H11" s="3"/>
      <c r="I11" s="3"/>
      <c r="J11" s="3" t="s">
        <v>4</v>
      </c>
      <c r="K11" s="3"/>
      <c r="L11" s="3"/>
      <c r="M11" s="3"/>
      <c r="N11" s="4" t="s">
        <v>5</v>
      </c>
      <c r="O11" s="5"/>
      <c r="P11" s="5"/>
      <c r="Q11" s="6"/>
      <c r="R11" s="4" t="s">
        <v>6</v>
      </c>
      <c r="S11" s="5"/>
      <c r="T11" s="5"/>
      <c r="U11" s="6"/>
    </row>
    <row r="12" spans="1:21" ht="39" customHeight="1" thickBot="1" x14ac:dyDescent="0.3">
      <c r="A12" s="7">
        <v>32</v>
      </c>
      <c r="B12" s="7"/>
      <c r="C12" s="7"/>
      <c r="D12" s="7">
        <v>27</v>
      </c>
      <c r="E12" s="7"/>
      <c r="F12" s="7"/>
      <c r="G12" s="7">
        <f>27+8</f>
        <v>35</v>
      </c>
      <c r="H12" s="7"/>
      <c r="I12" s="7"/>
      <c r="J12" s="7">
        <v>8</v>
      </c>
      <c r="K12" s="7"/>
      <c r="L12" s="7"/>
      <c r="M12" s="7"/>
      <c r="N12" s="8">
        <f>27*100/35</f>
        <v>77.142857142857139</v>
      </c>
      <c r="O12" s="9"/>
      <c r="P12" s="9"/>
      <c r="Q12" s="10"/>
      <c r="R12" s="8">
        <v>76.2</v>
      </c>
      <c r="S12" s="9"/>
      <c r="T12" s="9"/>
      <c r="U12" s="10"/>
    </row>
    <row r="13" spans="1:21" ht="15" customHeight="1" x14ac:dyDescent="0.25">
      <c r="A13" s="11" t="s">
        <v>7</v>
      </c>
      <c r="B13" s="11" t="s">
        <v>8</v>
      </c>
      <c r="C13" s="12" t="s">
        <v>9</v>
      </c>
      <c r="D13" s="12" t="s">
        <v>10</v>
      </c>
      <c r="E13" s="11" t="s">
        <v>11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 t="s">
        <v>12</v>
      </c>
      <c r="R13" s="13" t="s">
        <v>13</v>
      </c>
      <c r="S13" s="14" t="s">
        <v>14</v>
      </c>
      <c r="T13" s="14" t="s">
        <v>15</v>
      </c>
      <c r="U13" s="14" t="s">
        <v>16</v>
      </c>
    </row>
    <row r="14" spans="1:21" ht="15" customHeight="1" x14ac:dyDescent="0.25">
      <c r="A14" s="11"/>
      <c r="B14" s="11"/>
      <c r="C14" s="12"/>
      <c r="D14" s="12"/>
      <c r="E14" s="11" t="s">
        <v>17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5"/>
      <c r="S14" s="16"/>
      <c r="T14" s="16"/>
      <c r="U14" s="16"/>
    </row>
    <row r="15" spans="1:21" ht="15" customHeight="1" x14ac:dyDescent="0.25">
      <c r="A15" s="17"/>
      <c r="B15" s="17"/>
      <c r="C15" s="18"/>
      <c r="D15" s="18"/>
      <c r="E15" s="19">
        <v>1</v>
      </c>
      <c r="F15" s="19">
        <v>2</v>
      </c>
      <c r="G15" s="19">
        <v>3</v>
      </c>
      <c r="H15" s="19">
        <v>4</v>
      </c>
      <c r="I15" s="19">
        <v>5</v>
      </c>
      <c r="J15" s="19">
        <v>6</v>
      </c>
      <c r="K15" s="19">
        <v>7</v>
      </c>
      <c r="L15" s="19">
        <v>8</v>
      </c>
      <c r="M15" s="19">
        <v>9</v>
      </c>
      <c r="N15" s="19">
        <v>10</v>
      </c>
      <c r="O15" s="19">
        <v>11</v>
      </c>
      <c r="P15" s="19">
        <v>12</v>
      </c>
      <c r="Q15" s="17"/>
      <c r="R15" s="20"/>
      <c r="S15" s="21"/>
      <c r="T15" s="21"/>
      <c r="U15" s="21"/>
    </row>
    <row r="16" spans="1:21" ht="82.5" customHeight="1" x14ac:dyDescent="0.25">
      <c r="A16" s="22">
        <v>1</v>
      </c>
      <c r="B16" s="23" t="s">
        <v>18</v>
      </c>
      <c r="C16" s="24" t="s">
        <v>19</v>
      </c>
      <c r="D16" s="24" t="s">
        <v>20</v>
      </c>
      <c r="E16" s="25">
        <v>4336</v>
      </c>
      <c r="F16" s="25">
        <v>4466</v>
      </c>
      <c r="G16" s="25">
        <v>4600</v>
      </c>
      <c r="H16" s="25">
        <v>4490</v>
      </c>
      <c r="I16" s="25">
        <v>4349</v>
      </c>
      <c r="J16" s="25">
        <v>4315</v>
      </c>
      <c r="K16" s="25">
        <v>4641</v>
      </c>
      <c r="L16" s="25">
        <v>4358</v>
      </c>
      <c r="M16" s="25">
        <v>4316</v>
      </c>
      <c r="N16" s="25">
        <v>4682</v>
      </c>
      <c r="O16" s="25">
        <v>4204</v>
      </c>
      <c r="P16" s="25">
        <v>4054</v>
      </c>
      <c r="Q16" s="24">
        <v>52811</v>
      </c>
      <c r="R16" s="26"/>
      <c r="S16" s="27">
        <v>4400.916666666667</v>
      </c>
      <c r="T16" s="27">
        <v>3520.7333333333336</v>
      </c>
      <c r="U16" s="27">
        <v>5281.1</v>
      </c>
    </row>
    <row r="17" spans="1:21" ht="82.5" customHeight="1" x14ac:dyDescent="0.25">
      <c r="A17" s="22">
        <v>2</v>
      </c>
      <c r="B17" s="23" t="s">
        <v>21</v>
      </c>
      <c r="C17" s="24" t="s">
        <v>22</v>
      </c>
      <c r="D17" s="24" t="s">
        <v>23</v>
      </c>
      <c r="E17" s="25">
        <v>2653</v>
      </c>
      <c r="F17" s="25">
        <v>2911</v>
      </c>
      <c r="G17" s="25">
        <v>2953</v>
      </c>
      <c r="H17" s="25">
        <v>2838</v>
      </c>
      <c r="I17" s="25">
        <v>2808</v>
      </c>
      <c r="J17" s="25">
        <v>2813</v>
      </c>
      <c r="K17" s="25">
        <v>3104</v>
      </c>
      <c r="L17" s="25">
        <v>2973</v>
      </c>
      <c r="M17" s="25">
        <v>2859</v>
      </c>
      <c r="N17" s="25">
        <v>3087</v>
      </c>
      <c r="O17" s="25">
        <v>2748</v>
      </c>
      <c r="P17" s="25">
        <v>2401</v>
      </c>
      <c r="Q17" s="24">
        <v>34148</v>
      </c>
      <c r="R17" s="26"/>
      <c r="S17" s="27">
        <v>2845.6666666666665</v>
      </c>
      <c r="T17" s="27">
        <v>2276.5333333333333</v>
      </c>
      <c r="U17" s="27">
        <v>3414.7999999999997</v>
      </c>
    </row>
    <row r="18" spans="1:21" ht="82.5" customHeight="1" x14ac:dyDescent="0.25">
      <c r="A18" s="22">
        <v>3</v>
      </c>
      <c r="B18" s="23" t="s">
        <v>24</v>
      </c>
      <c r="C18" s="28" t="s">
        <v>25</v>
      </c>
      <c r="D18" s="28" t="s">
        <v>26</v>
      </c>
      <c r="E18" s="29">
        <v>2549</v>
      </c>
      <c r="F18" s="29">
        <v>2797</v>
      </c>
      <c r="G18" s="25">
        <v>3866</v>
      </c>
      <c r="H18" s="25">
        <v>3711</v>
      </c>
      <c r="I18" s="25">
        <v>3599</v>
      </c>
      <c r="J18" s="25">
        <v>3569</v>
      </c>
      <c r="K18" s="25">
        <v>3774</v>
      </c>
      <c r="L18" s="25">
        <v>3643</v>
      </c>
      <c r="M18" s="25">
        <v>3582</v>
      </c>
      <c r="N18" s="25">
        <v>4023</v>
      </c>
      <c r="O18" s="25">
        <v>3534</v>
      </c>
      <c r="P18" s="25">
        <v>3527</v>
      </c>
      <c r="Q18" s="24">
        <v>42174</v>
      </c>
      <c r="R18" s="26"/>
      <c r="S18" s="27">
        <v>3514.5</v>
      </c>
      <c r="T18" s="27">
        <v>2811.6</v>
      </c>
      <c r="U18" s="27">
        <v>4217.3999999999996</v>
      </c>
    </row>
    <row r="19" spans="1:21" ht="82.5" customHeight="1" x14ac:dyDescent="0.25">
      <c r="A19" s="22">
        <v>4</v>
      </c>
      <c r="B19" s="23" t="s">
        <v>27</v>
      </c>
      <c r="C19" s="24" t="s">
        <v>28</v>
      </c>
      <c r="D19" s="24" t="s">
        <v>29</v>
      </c>
      <c r="E19" s="25">
        <v>275</v>
      </c>
      <c r="F19" s="29">
        <v>188</v>
      </c>
      <c r="G19" s="25">
        <v>217</v>
      </c>
      <c r="H19" s="25">
        <v>228</v>
      </c>
      <c r="I19" s="25">
        <v>208</v>
      </c>
      <c r="J19" s="25">
        <v>222</v>
      </c>
      <c r="K19" s="25">
        <v>276</v>
      </c>
      <c r="L19" s="25">
        <v>242</v>
      </c>
      <c r="M19" s="25">
        <v>229</v>
      </c>
      <c r="N19" s="25">
        <v>259</v>
      </c>
      <c r="O19" s="25">
        <v>227</v>
      </c>
      <c r="P19" s="25">
        <v>256</v>
      </c>
      <c r="Q19" s="24">
        <v>2827</v>
      </c>
      <c r="R19" s="26"/>
      <c r="S19" s="27">
        <v>235.58333333333334</v>
      </c>
      <c r="T19" s="27">
        <v>188.46666666666667</v>
      </c>
      <c r="U19" s="27">
        <v>282.7</v>
      </c>
    </row>
    <row r="20" spans="1:21" ht="82.5" customHeight="1" x14ac:dyDescent="0.25">
      <c r="A20" s="22">
        <v>5</v>
      </c>
      <c r="B20" s="23" t="s">
        <v>30</v>
      </c>
      <c r="C20" s="28" t="s">
        <v>31</v>
      </c>
      <c r="D20" s="28" t="s">
        <v>32</v>
      </c>
      <c r="E20" s="25">
        <v>1708</v>
      </c>
      <c r="F20" s="25">
        <v>1839</v>
      </c>
      <c r="G20" s="25">
        <v>1926</v>
      </c>
      <c r="H20" s="25">
        <v>1738</v>
      </c>
      <c r="I20" s="25">
        <v>1725</v>
      </c>
      <c r="J20" s="25">
        <v>1779</v>
      </c>
      <c r="K20" s="25">
        <v>1832</v>
      </c>
      <c r="L20" s="25">
        <v>1680</v>
      </c>
      <c r="M20" s="25">
        <v>1703</v>
      </c>
      <c r="N20" s="25">
        <v>1971</v>
      </c>
      <c r="O20" s="25">
        <v>1733</v>
      </c>
      <c r="P20" s="25">
        <v>1681</v>
      </c>
      <c r="Q20" s="24">
        <v>21315</v>
      </c>
      <c r="R20" s="26"/>
      <c r="S20" s="27">
        <v>1776.25</v>
      </c>
      <c r="T20" s="27">
        <v>1421</v>
      </c>
      <c r="U20" s="27">
        <v>2131.5</v>
      </c>
    </row>
    <row r="21" spans="1:21" ht="82.5" customHeight="1" x14ac:dyDescent="0.25">
      <c r="A21" s="22">
        <v>6</v>
      </c>
      <c r="B21" s="23" t="s">
        <v>33</v>
      </c>
      <c r="C21" s="24" t="s">
        <v>34</v>
      </c>
      <c r="D21" s="24" t="s">
        <v>35</v>
      </c>
      <c r="E21" s="25">
        <v>351</v>
      </c>
      <c r="F21" s="25">
        <v>336</v>
      </c>
      <c r="G21" s="25">
        <v>337</v>
      </c>
      <c r="H21" s="25">
        <v>340</v>
      </c>
      <c r="I21" s="25">
        <v>354</v>
      </c>
      <c r="J21" s="25">
        <v>331</v>
      </c>
      <c r="K21" s="25">
        <v>347</v>
      </c>
      <c r="L21" s="25">
        <v>280</v>
      </c>
      <c r="M21" s="25">
        <v>264</v>
      </c>
      <c r="N21" s="25">
        <v>338</v>
      </c>
      <c r="O21" s="25">
        <v>301</v>
      </c>
      <c r="P21" s="25">
        <v>325</v>
      </c>
      <c r="Q21" s="24">
        <v>3904</v>
      </c>
      <c r="R21" s="26"/>
      <c r="S21" s="27">
        <v>325.33333333333331</v>
      </c>
      <c r="T21" s="27">
        <v>260.26666666666665</v>
      </c>
      <c r="U21" s="27">
        <v>390.4</v>
      </c>
    </row>
    <row r="22" spans="1:21" ht="82.5" customHeight="1" x14ac:dyDescent="0.25">
      <c r="A22" s="22">
        <v>7</v>
      </c>
      <c r="B22" s="23" t="s">
        <v>36</v>
      </c>
      <c r="C22" s="30" t="s">
        <v>37</v>
      </c>
      <c r="D22" s="30" t="s">
        <v>38</v>
      </c>
      <c r="E22" s="25">
        <v>740</v>
      </c>
      <c r="F22" s="25">
        <v>839</v>
      </c>
      <c r="G22" s="25">
        <v>806</v>
      </c>
      <c r="H22" s="25">
        <v>776</v>
      </c>
      <c r="I22" s="25">
        <v>747</v>
      </c>
      <c r="J22" s="25">
        <v>757</v>
      </c>
      <c r="K22" s="25">
        <v>697</v>
      </c>
      <c r="L22" s="25">
        <v>671</v>
      </c>
      <c r="M22" s="25">
        <v>663</v>
      </c>
      <c r="N22" s="25">
        <v>858</v>
      </c>
      <c r="O22" s="25">
        <v>751</v>
      </c>
      <c r="P22" s="25">
        <v>732</v>
      </c>
      <c r="Q22" s="24">
        <v>9037</v>
      </c>
      <c r="R22" s="26"/>
      <c r="S22" s="27">
        <v>753.08333333333337</v>
      </c>
      <c r="T22" s="27">
        <v>602.4666666666667</v>
      </c>
      <c r="U22" s="27">
        <v>903.7</v>
      </c>
    </row>
    <row r="23" spans="1:21" ht="82.5" customHeight="1" x14ac:dyDescent="0.25">
      <c r="A23" s="22">
        <v>8</v>
      </c>
      <c r="B23" s="23" t="s">
        <v>39</v>
      </c>
      <c r="C23" s="24" t="s">
        <v>40</v>
      </c>
      <c r="D23" s="24" t="s">
        <v>41</v>
      </c>
      <c r="E23" s="25">
        <v>363</v>
      </c>
      <c r="F23" s="25">
        <v>358</v>
      </c>
      <c r="G23" s="25"/>
      <c r="H23" s="25">
        <v>315</v>
      </c>
      <c r="I23" s="25">
        <v>304</v>
      </c>
      <c r="J23" s="25">
        <v>291</v>
      </c>
      <c r="K23" s="25">
        <v>337</v>
      </c>
      <c r="L23" s="25">
        <v>316</v>
      </c>
      <c r="M23" s="25">
        <v>360</v>
      </c>
      <c r="N23" s="25">
        <v>314</v>
      </c>
      <c r="O23" s="25">
        <v>364</v>
      </c>
      <c r="P23" s="25">
        <v>335</v>
      </c>
      <c r="Q23" s="24">
        <v>3657</v>
      </c>
      <c r="R23" s="26"/>
      <c r="S23" s="27">
        <v>332.45454545454544</v>
      </c>
      <c r="T23" s="27">
        <v>265.96363636363634</v>
      </c>
      <c r="U23" s="27">
        <v>398.94545454545454</v>
      </c>
    </row>
    <row r="24" spans="1:21" ht="82.5" customHeight="1" x14ac:dyDescent="0.25">
      <c r="A24" s="22">
        <v>9</v>
      </c>
      <c r="B24" s="23" t="s">
        <v>42</v>
      </c>
      <c r="C24" s="24" t="s">
        <v>43</v>
      </c>
      <c r="D24" s="24" t="s">
        <v>44</v>
      </c>
      <c r="E24" s="25">
        <v>984</v>
      </c>
      <c r="F24" s="25">
        <v>1040</v>
      </c>
      <c r="G24" s="25">
        <v>1100</v>
      </c>
      <c r="H24" s="25">
        <v>1029</v>
      </c>
      <c r="I24" s="25">
        <v>1035</v>
      </c>
      <c r="J24" s="25">
        <v>1057</v>
      </c>
      <c r="K24" s="25">
        <v>1136</v>
      </c>
      <c r="L24" s="25">
        <v>1099</v>
      </c>
      <c r="M24" s="25">
        <v>1035</v>
      </c>
      <c r="N24" s="25">
        <v>1179</v>
      </c>
      <c r="O24" s="25">
        <v>1008</v>
      </c>
      <c r="P24" s="25">
        <v>986</v>
      </c>
      <c r="Q24" s="24">
        <v>12688</v>
      </c>
      <c r="R24" s="26"/>
      <c r="S24" s="27">
        <v>1057.3333333333333</v>
      </c>
      <c r="T24" s="27">
        <v>845.86666666666656</v>
      </c>
      <c r="U24" s="27">
        <v>1268.8</v>
      </c>
    </row>
    <row r="25" spans="1:21" ht="82.5" customHeight="1" x14ac:dyDescent="0.25">
      <c r="A25" s="22">
        <v>10</v>
      </c>
      <c r="B25" s="23" t="s">
        <v>45</v>
      </c>
      <c r="C25" s="28" t="s">
        <v>46</v>
      </c>
      <c r="D25" s="28" t="s">
        <v>47</v>
      </c>
      <c r="E25" s="25">
        <v>1314</v>
      </c>
      <c r="F25" s="25">
        <v>1399</v>
      </c>
      <c r="G25" s="25">
        <v>1381</v>
      </c>
      <c r="H25" s="25">
        <v>1310</v>
      </c>
      <c r="I25" s="25">
        <v>1363</v>
      </c>
      <c r="J25" s="25">
        <v>1358</v>
      </c>
      <c r="K25" s="25">
        <v>1514</v>
      </c>
      <c r="L25" s="25">
        <v>1368</v>
      </c>
      <c r="M25" s="25">
        <v>1284</v>
      </c>
      <c r="N25" s="25">
        <v>1504</v>
      </c>
      <c r="O25" s="25">
        <v>1353</v>
      </c>
      <c r="P25" s="25">
        <v>1268</v>
      </c>
      <c r="Q25" s="24">
        <v>16416</v>
      </c>
      <c r="R25" s="26"/>
      <c r="S25" s="27">
        <v>1368</v>
      </c>
      <c r="T25" s="27">
        <v>1094.4000000000001</v>
      </c>
      <c r="U25" s="27">
        <v>1641.6</v>
      </c>
    </row>
    <row r="26" spans="1:21" ht="82.5" customHeight="1" x14ac:dyDescent="0.25">
      <c r="A26" s="22">
        <v>11</v>
      </c>
      <c r="B26" s="23" t="s">
        <v>48</v>
      </c>
      <c r="C26" s="24" t="s">
        <v>49</v>
      </c>
      <c r="D26" s="24" t="s">
        <v>50</v>
      </c>
      <c r="E26" s="25">
        <v>3991</v>
      </c>
      <c r="F26" s="25">
        <v>3968</v>
      </c>
      <c r="G26" s="25">
        <v>4120</v>
      </c>
      <c r="H26" s="25">
        <v>4164</v>
      </c>
      <c r="I26" s="25">
        <v>4079</v>
      </c>
      <c r="J26" s="25">
        <v>4008</v>
      </c>
      <c r="K26" s="25">
        <v>4374</v>
      </c>
      <c r="L26" s="25">
        <v>4026</v>
      </c>
      <c r="M26" s="25">
        <v>3850</v>
      </c>
      <c r="N26" s="25">
        <v>4421</v>
      </c>
      <c r="O26" s="25">
        <v>3848</v>
      </c>
      <c r="P26" s="25">
        <v>3941</v>
      </c>
      <c r="Q26" s="24">
        <v>48790</v>
      </c>
      <c r="R26" s="26"/>
      <c r="S26" s="27">
        <v>4065.8333333333335</v>
      </c>
      <c r="T26" s="27">
        <v>3252.666666666667</v>
      </c>
      <c r="U26" s="27">
        <v>4879</v>
      </c>
    </row>
    <row r="27" spans="1:21" ht="82.5" customHeight="1" x14ac:dyDescent="0.25">
      <c r="A27" s="22">
        <v>12</v>
      </c>
      <c r="B27" s="23" t="s">
        <v>51</v>
      </c>
      <c r="C27" s="28" t="s">
        <v>52</v>
      </c>
      <c r="D27" s="28" t="s">
        <v>53</v>
      </c>
      <c r="E27" s="25">
        <v>415</v>
      </c>
      <c r="F27" s="25">
        <v>479</v>
      </c>
      <c r="G27" s="25">
        <v>494</v>
      </c>
      <c r="H27" s="25">
        <v>455</v>
      </c>
      <c r="I27" s="25">
        <v>437</v>
      </c>
      <c r="J27" s="25">
        <v>431</v>
      </c>
      <c r="K27" s="25">
        <v>424</v>
      </c>
      <c r="L27" s="25">
        <v>409</v>
      </c>
      <c r="M27" s="25">
        <v>398</v>
      </c>
      <c r="N27" s="25">
        <v>464</v>
      </c>
      <c r="O27" s="25">
        <v>420</v>
      </c>
      <c r="P27" s="25">
        <v>440</v>
      </c>
      <c r="Q27" s="24">
        <v>5266</v>
      </c>
      <c r="R27" s="26"/>
      <c r="S27" s="27">
        <v>438.83333333333331</v>
      </c>
      <c r="T27" s="27">
        <v>351.06666666666666</v>
      </c>
      <c r="U27" s="27">
        <v>526.6</v>
      </c>
    </row>
    <row r="28" spans="1:21" ht="82.5" customHeight="1" x14ac:dyDescent="0.25">
      <c r="A28" s="22">
        <v>13</v>
      </c>
      <c r="B28" s="23" t="s">
        <v>54</v>
      </c>
      <c r="C28" s="24" t="s">
        <v>55</v>
      </c>
      <c r="D28" s="24" t="s">
        <v>56</v>
      </c>
      <c r="E28" s="25">
        <v>52</v>
      </c>
      <c r="F28" s="25">
        <v>60</v>
      </c>
      <c r="G28" s="25">
        <v>64</v>
      </c>
      <c r="H28" s="25">
        <v>58</v>
      </c>
      <c r="I28" s="25">
        <v>66</v>
      </c>
      <c r="J28" s="25">
        <v>51</v>
      </c>
      <c r="K28" s="31">
        <v>72</v>
      </c>
      <c r="L28" s="25">
        <v>57</v>
      </c>
      <c r="M28" s="25">
        <v>69</v>
      </c>
      <c r="N28" s="25">
        <v>55</v>
      </c>
      <c r="O28" s="25">
        <v>51</v>
      </c>
      <c r="P28" s="25">
        <v>55</v>
      </c>
      <c r="Q28" s="24">
        <v>710</v>
      </c>
      <c r="R28" s="26"/>
      <c r="S28" s="27">
        <v>59.166666666666664</v>
      </c>
      <c r="T28" s="27">
        <v>47.333333333333329</v>
      </c>
      <c r="U28" s="27">
        <v>71</v>
      </c>
    </row>
    <row r="29" spans="1:21" ht="82.5" customHeight="1" x14ac:dyDescent="0.25">
      <c r="A29" s="22">
        <v>14</v>
      </c>
      <c r="B29" s="23" t="s">
        <v>57</v>
      </c>
      <c r="C29" s="24" t="s">
        <v>58</v>
      </c>
      <c r="D29" s="24" t="s">
        <v>59</v>
      </c>
      <c r="E29" s="25">
        <v>725</v>
      </c>
      <c r="F29" s="25">
        <v>750</v>
      </c>
      <c r="G29" s="25">
        <v>697</v>
      </c>
      <c r="H29" s="25">
        <v>732</v>
      </c>
      <c r="I29" s="25">
        <v>727</v>
      </c>
      <c r="J29" s="25">
        <v>622</v>
      </c>
      <c r="K29" s="25">
        <v>771</v>
      </c>
      <c r="L29" s="25">
        <v>708</v>
      </c>
      <c r="M29" s="25">
        <v>672</v>
      </c>
      <c r="N29" s="25">
        <v>796</v>
      </c>
      <c r="O29" s="25">
        <v>663</v>
      </c>
      <c r="P29" s="25">
        <v>632</v>
      </c>
      <c r="Q29" s="24">
        <v>8495</v>
      </c>
      <c r="R29" s="26"/>
      <c r="S29" s="27">
        <v>707.91666666666663</v>
      </c>
      <c r="T29" s="27">
        <v>566.33333333333326</v>
      </c>
      <c r="U29" s="27">
        <v>849.5</v>
      </c>
    </row>
    <row r="30" spans="1:21" ht="82.5" customHeight="1" x14ac:dyDescent="0.25">
      <c r="A30" s="22">
        <v>15</v>
      </c>
      <c r="B30" s="23" t="s">
        <v>60</v>
      </c>
      <c r="C30" s="24" t="s">
        <v>61</v>
      </c>
      <c r="D30" s="24" t="s">
        <v>62</v>
      </c>
      <c r="E30" s="25">
        <v>28</v>
      </c>
      <c r="F30" s="25">
        <v>26</v>
      </c>
      <c r="G30" s="25">
        <v>25</v>
      </c>
      <c r="H30" s="25">
        <v>32</v>
      </c>
      <c r="I30" s="25">
        <v>31</v>
      </c>
      <c r="J30" s="25">
        <v>28</v>
      </c>
      <c r="K30" s="25">
        <v>33</v>
      </c>
      <c r="L30" s="25">
        <v>29</v>
      </c>
      <c r="M30" s="25">
        <v>23</v>
      </c>
      <c r="N30" s="25">
        <v>32</v>
      </c>
      <c r="O30" s="25">
        <v>24</v>
      </c>
      <c r="P30" s="25">
        <v>24</v>
      </c>
      <c r="Q30" s="24">
        <v>335</v>
      </c>
      <c r="R30" s="26"/>
      <c r="S30" s="27">
        <v>27.916666666666668</v>
      </c>
      <c r="T30" s="27">
        <v>22.333333333333336</v>
      </c>
      <c r="U30" s="27">
        <v>33.5</v>
      </c>
    </row>
    <row r="31" spans="1:21" ht="82.5" customHeight="1" x14ac:dyDescent="0.25">
      <c r="A31" s="22">
        <v>16</v>
      </c>
      <c r="B31" s="23" t="s">
        <v>63</v>
      </c>
      <c r="C31" s="24" t="s">
        <v>64</v>
      </c>
      <c r="D31" s="24" t="s">
        <v>65</v>
      </c>
      <c r="E31" s="25">
        <v>295</v>
      </c>
      <c r="F31" s="25">
        <v>314</v>
      </c>
      <c r="G31" s="25">
        <v>332</v>
      </c>
      <c r="H31" s="25">
        <v>277</v>
      </c>
      <c r="I31" s="25">
        <v>289</v>
      </c>
      <c r="J31" s="25">
        <v>260</v>
      </c>
      <c r="K31" s="25">
        <v>319</v>
      </c>
      <c r="L31" s="25">
        <v>254</v>
      </c>
      <c r="M31" s="25">
        <v>262</v>
      </c>
      <c r="N31" s="25">
        <v>284</v>
      </c>
      <c r="O31" s="25">
        <v>299</v>
      </c>
      <c r="P31" s="25">
        <v>251</v>
      </c>
      <c r="Q31" s="24">
        <v>3436</v>
      </c>
      <c r="R31" s="26"/>
      <c r="S31" s="27">
        <v>286.33333333333331</v>
      </c>
      <c r="T31" s="27">
        <v>229.06666666666666</v>
      </c>
      <c r="U31" s="27">
        <v>343.59999999999997</v>
      </c>
    </row>
    <row r="32" spans="1:21" ht="82.5" customHeight="1" x14ac:dyDescent="0.25">
      <c r="A32" s="22">
        <v>17</v>
      </c>
      <c r="B32" s="23" t="s">
        <v>66</v>
      </c>
      <c r="C32" s="24" t="s">
        <v>67</v>
      </c>
      <c r="D32" s="24" t="s">
        <v>68</v>
      </c>
      <c r="E32" s="25">
        <v>4275</v>
      </c>
      <c r="F32" s="25">
        <v>4525</v>
      </c>
      <c r="G32" s="25">
        <v>4958</v>
      </c>
      <c r="H32" s="25">
        <v>4914</v>
      </c>
      <c r="I32" s="25">
        <v>5410</v>
      </c>
      <c r="J32" s="25">
        <v>5288</v>
      </c>
      <c r="K32" s="25">
        <v>5818</v>
      </c>
      <c r="L32" s="25">
        <v>5691</v>
      </c>
      <c r="M32" s="25">
        <v>5121</v>
      </c>
      <c r="N32" s="25">
        <v>5355</v>
      </c>
      <c r="O32" s="25">
        <v>4792</v>
      </c>
      <c r="P32" s="25">
        <v>4865</v>
      </c>
      <c r="Q32" s="24">
        <v>61012</v>
      </c>
      <c r="R32" s="26"/>
      <c r="S32" s="27">
        <v>5084.333333333333</v>
      </c>
      <c r="T32" s="27">
        <v>4067.4666666666662</v>
      </c>
      <c r="U32" s="27">
        <v>6101.2</v>
      </c>
    </row>
    <row r="33" spans="1:21" ht="82.5" customHeight="1" x14ac:dyDescent="0.25">
      <c r="A33" s="22">
        <v>18</v>
      </c>
      <c r="B33" s="23" t="s">
        <v>69</v>
      </c>
      <c r="C33" s="24" t="s">
        <v>70</v>
      </c>
      <c r="D33" s="24" t="s">
        <v>71</v>
      </c>
      <c r="E33" s="25">
        <v>78</v>
      </c>
      <c r="F33" s="25">
        <v>76</v>
      </c>
      <c r="G33" s="25">
        <v>84</v>
      </c>
      <c r="H33" s="25">
        <v>80</v>
      </c>
      <c r="I33" s="25">
        <v>85</v>
      </c>
      <c r="J33" s="25">
        <v>70</v>
      </c>
      <c r="K33" s="25">
        <v>88</v>
      </c>
      <c r="L33" s="25">
        <v>83</v>
      </c>
      <c r="M33" s="25">
        <v>84</v>
      </c>
      <c r="N33" s="25">
        <v>86</v>
      </c>
      <c r="O33" s="25">
        <v>93</v>
      </c>
      <c r="P33" s="25">
        <v>81</v>
      </c>
      <c r="Q33" s="24">
        <v>988</v>
      </c>
      <c r="R33" s="26"/>
      <c r="S33" s="27">
        <v>82.333333333333329</v>
      </c>
      <c r="T33" s="27">
        <v>65.86666666666666</v>
      </c>
      <c r="U33" s="27">
        <v>98.8</v>
      </c>
    </row>
    <row r="34" spans="1:21" ht="82.5" customHeight="1" x14ac:dyDescent="0.25">
      <c r="A34" s="22">
        <v>19</v>
      </c>
      <c r="B34" s="23" t="s">
        <v>72</v>
      </c>
      <c r="C34" s="24" t="s">
        <v>73</v>
      </c>
      <c r="D34" s="24" t="s">
        <v>74</v>
      </c>
      <c r="E34" s="29">
        <v>69</v>
      </c>
      <c r="F34" s="29">
        <v>94</v>
      </c>
      <c r="G34" s="25">
        <v>134</v>
      </c>
      <c r="H34" s="25">
        <v>132</v>
      </c>
      <c r="I34" s="25">
        <v>147</v>
      </c>
      <c r="J34" s="31">
        <v>157</v>
      </c>
      <c r="K34" s="25">
        <v>138</v>
      </c>
      <c r="L34" s="25">
        <v>123</v>
      </c>
      <c r="M34" s="25">
        <v>139</v>
      </c>
      <c r="N34" s="25">
        <v>124</v>
      </c>
      <c r="O34" s="25">
        <v>139</v>
      </c>
      <c r="P34" s="29">
        <v>98</v>
      </c>
      <c r="Q34" s="24">
        <v>1494</v>
      </c>
      <c r="R34" s="26"/>
      <c r="S34" s="27">
        <v>124.5</v>
      </c>
      <c r="T34" s="27">
        <v>99.6</v>
      </c>
      <c r="U34" s="27">
        <v>149.4</v>
      </c>
    </row>
    <row r="35" spans="1:21" ht="82.5" customHeight="1" x14ac:dyDescent="0.25">
      <c r="A35" s="22">
        <v>20</v>
      </c>
      <c r="B35" s="23" t="s">
        <v>75</v>
      </c>
      <c r="C35" s="24" t="s">
        <v>76</v>
      </c>
      <c r="D35" s="24" t="s">
        <v>77</v>
      </c>
      <c r="E35" s="25">
        <v>522</v>
      </c>
      <c r="F35" s="25">
        <v>549</v>
      </c>
      <c r="G35" s="25">
        <v>533</v>
      </c>
      <c r="H35" s="25">
        <v>514</v>
      </c>
      <c r="I35" s="25">
        <v>527</v>
      </c>
      <c r="J35" s="25">
        <v>491</v>
      </c>
      <c r="K35" s="25">
        <v>539</v>
      </c>
      <c r="L35" s="25">
        <v>514</v>
      </c>
      <c r="M35" s="25">
        <v>538</v>
      </c>
      <c r="N35" s="25">
        <v>598</v>
      </c>
      <c r="O35" s="25">
        <v>494</v>
      </c>
      <c r="P35" s="25">
        <v>516</v>
      </c>
      <c r="Q35" s="24">
        <v>6335</v>
      </c>
      <c r="R35" s="26"/>
      <c r="S35" s="27">
        <v>527.91666666666663</v>
      </c>
      <c r="T35" s="27">
        <v>422.33333333333331</v>
      </c>
      <c r="U35" s="27">
        <v>633.5</v>
      </c>
    </row>
    <row r="36" spans="1:21" ht="82.5" customHeight="1" x14ac:dyDescent="0.25">
      <c r="A36" s="22">
        <v>21</v>
      </c>
      <c r="B36" s="23" t="s">
        <v>78</v>
      </c>
      <c r="C36" s="24" t="s">
        <v>79</v>
      </c>
      <c r="D36" s="24" t="s">
        <v>80</v>
      </c>
      <c r="E36" s="29">
        <v>312</v>
      </c>
      <c r="F36" s="25">
        <v>369</v>
      </c>
      <c r="G36" s="25">
        <v>408</v>
      </c>
      <c r="H36" s="25">
        <v>386</v>
      </c>
      <c r="I36" s="25">
        <v>393</v>
      </c>
      <c r="J36" s="25">
        <v>414</v>
      </c>
      <c r="K36" s="25">
        <v>417</v>
      </c>
      <c r="L36" s="25">
        <v>413</v>
      </c>
      <c r="M36" s="25">
        <v>398</v>
      </c>
      <c r="N36" s="25">
        <v>439</v>
      </c>
      <c r="O36" s="25">
        <v>401</v>
      </c>
      <c r="P36" s="25">
        <v>409</v>
      </c>
      <c r="Q36" s="24">
        <v>4759</v>
      </c>
      <c r="R36" s="26"/>
      <c r="S36" s="27">
        <v>396.58333333333331</v>
      </c>
      <c r="T36" s="27">
        <v>317.26666666666665</v>
      </c>
      <c r="U36" s="27">
        <v>475.9</v>
      </c>
    </row>
    <row r="37" spans="1:21" ht="82.5" customHeight="1" x14ac:dyDescent="0.25">
      <c r="A37" s="22">
        <v>22</v>
      </c>
      <c r="B37" s="23" t="s">
        <v>81</v>
      </c>
      <c r="C37" s="24" t="s">
        <v>82</v>
      </c>
      <c r="D37" s="24" t="s">
        <v>83</v>
      </c>
      <c r="E37" s="25">
        <v>126</v>
      </c>
      <c r="F37" s="25">
        <v>115</v>
      </c>
      <c r="G37" s="25">
        <v>111</v>
      </c>
      <c r="H37" s="25">
        <v>116</v>
      </c>
      <c r="I37" s="25">
        <v>101</v>
      </c>
      <c r="J37" s="25">
        <v>119</v>
      </c>
      <c r="K37" s="25">
        <v>113</v>
      </c>
      <c r="L37" s="25">
        <v>102</v>
      </c>
      <c r="M37" s="25">
        <v>106</v>
      </c>
      <c r="N37" s="25">
        <v>98</v>
      </c>
      <c r="O37" s="25">
        <v>113</v>
      </c>
      <c r="P37" s="29">
        <v>82</v>
      </c>
      <c r="Q37" s="24">
        <v>1302</v>
      </c>
      <c r="R37" s="26"/>
      <c r="S37" s="27">
        <v>108.5</v>
      </c>
      <c r="T37" s="27">
        <v>86.8</v>
      </c>
      <c r="U37" s="27">
        <v>130.19999999999999</v>
      </c>
    </row>
    <row r="38" spans="1:21" ht="82.5" customHeight="1" x14ac:dyDescent="0.25">
      <c r="A38" s="22">
        <v>23</v>
      </c>
      <c r="B38" s="23" t="s">
        <v>84</v>
      </c>
      <c r="C38" s="24" t="s">
        <v>85</v>
      </c>
      <c r="D38" s="24" t="s">
        <v>86</v>
      </c>
      <c r="E38" s="25">
        <v>72</v>
      </c>
      <c r="F38" s="25">
        <v>81</v>
      </c>
      <c r="G38" s="25">
        <v>81</v>
      </c>
      <c r="H38" s="25">
        <v>77</v>
      </c>
      <c r="I38" s="25">
        <v>68</v>
      </c>
      <c r="J38" s="25">
        <v>74</v>
      </c>
      <c r="K38" s="25">
        <v>89</v>
      </c>
      <c r="L38" s="31">
        <v>93</v>
      </c>
      <c r="M38" s="25">
        <v>71</v>
      </c>
      <c r="N38" s="25">
        <v>70</v>
      </c>
      <c r="O38" s="25">
        <v>79</v>
      </c>
      <c r="P38" s="25">
        <v>69</v>
      </c>
      <c r="Q38" s="24">
        <v>924</v>
      </c>
      <c r="R38" s="26"/>
      <c r="S38" s="27">
        <v>77</v>
      </c>
      <c r="T38" s="27">
        <v>61.6</v>
      </c>
      <c r="U38" s="27">
        <v>92.4</v>
      </c>
    </row>
    <row r="39" spans="1:21" ht="82.5" customHeight="1" x14ac:dyDescent="0.25">
      <c r="A39" s="22">
        <v>24</v>
      </c>
      <c r="B39" s="23" t="s">
        <v>87</v>
      </c>
      <c r="C39" s="28" t="s">
        <v>88</v>
      </c>
      <c r="D39" s="28" t="s">
        <v>89</v>
      </c>
      <c r="E39" s="25">
        <v>588</v>
      </c>
      <c r="F39" s="25">
        <v>674</v>
      </c>
      <c r="G39" s="25">
        <v>647</v>
      </c>
      <c r="H39" s="25">
        <v>587</v>
      </c>
      <c r="I39" s="25">
        <v>562</v>
      </c>
      <c r="J39" s="25">
        <v>608</v>
      </c>
      <c r="K39" s="25">
        <v>564</v>
      </c>
      <c r="L39" s="25">
        <v>493</v>
      </c>
      <c r="M39" s="25">
        <v>476</v>
      </c>
      <c r="N39" s="25">
        <v>638</v>
      </c>
      <c r="O39" s="25">
        <v>602</v>
      </c>
      <c r="P39" s="25">
        <v>527</v>
      </c>
      <c r="Q39" s="24">
        <f>SUM(E39:P39)</f>
        <v>6966</v>
      </c>
      <c r="R39" s="26"/>
      <c r="S39" s="27">
        <v>580.5</v>
      </c>
      <c r="T39" s="27">
        <v>464.4</v>
      </c>
      <c r="U39" s="27">
        <v>696.6</v>
      </c>
    </row>
    <row r="40" spans="1:21" ht="82.5" customHeight="1" x14ac:dyDescent="0.25">
      <c r="A40" s="22">
        <v>25</v>
      </c>
      <c r="B40" s="23" t="s">
        <v>90</v>
      </c>
      <c r="C40" s="32" t="s">
        <v>91</v>
      </c>
      <c r="D40" s="32" t="s">
        <v>92</v>
      </c>
      <c r="E40" s="25">
        <v>645</v>
      </c>
      <c r="F40" s="25">
        <v>675</v>
      </c>
      <c r="G40" s="25">
        <v>687</v>
      </c>
      <c r="H40" s="25"/>
      <c r="I40" s="25">
        <v>645</v>
      </c>
      <c r="J40" s="25">
        <v>708</v>
      </c>
      <c r="K40" s="25">
        <v>625</v>
      </c>
      <c r="L40" s="25"/>
      <c r="M40" s="25">
        <v>683</v>
      </c>
      <c r="N40" s="25">
        <v>798</v>
      </c>
      <c r="O40" s="25">
        <v>720</v>
      </c>
      <c r="P40" s="25">
        <v>606</v>
      </c>
      <c r="Q40" s="24">
        <v>6792</v>
      </c>
      <c r="R40" s="26"/>
      <c r="S40" s="27">
        <v>679.2</v>
      </c>
      <c r="T40" s="27">
        <v>543.36</v>
      </c>
      <c r="U40" s="27">
        <v>815.04000000000008</v>
      </c>
    </row>
    <row r="41" spans="1:21" ht="82.5" customHeight="1" x14ac:dyDescent="0.25">
      <c r="A41" s="22">
        <v>26</v>
      </c>
      <c r="B41" s="23" t="s">
        <v>93</v>
      </c>
      <c r="C41" s="24" t="s">
        <v>94</v>
      </c>
      <c r="D41" s="24" t="s">
        <v>95</v>
      </c>
      <c r="E41" s="25">
        <v>382</v>
      </c>
      <c r="F41" s="25">
        <v>381</v>
      </c>
      <c r="G41" s="25">
        <v>388</v>
      </c>
      <c r="H41" s="25">
        <v>410</v>
      </c>
      <c r="I41" s="25">
        <v>388</v>
      </c>
      <c r="J41" s="25">
        <v>402</v>
      </c>
      <c r="K41" s="25">
        <v>393</v>
      </c>
      <c r="L41" s="25">
        <v>401</v>
      </c>
      <c r="M41" s="25">
        <v>392</v>
      </c>
      <c r="N41" s="25">
        <v>434</v>
      </c>
      <c r="O41" s="25">
        <v>404</v>
      </c>
      <c r="P41" s="25">
        <v>407</v>
      </c>
      <c r="Q41" s="24">
        <v>4782</v>
      </c>
      <c r="R41" s="26"/>
      <c r="S41" s="27">
        <v>398.5</v>
      </c>
      <c r="T41" s="27">
        <v>318.8</v>
      </c>
      <c r="U41" s="27">
        <v>478.2</v>
      </c>
    </row>
    <row r="42" spans="1:21" ht="82.5" customHeight="1" x14ac:dyDescent="0.25">
      <c r="A42" s="22">
        <v>27</v>
      </c>
      <c r="B42" s="23" t="s">
        <v>96</v>
      </c>
      <c r="C42" s="24" t="s">
        <v>97</v>
      </c>
      <c r="D42" s="24" t="s">
        <v>98</v>
      </c>
      <c r="E42" s="25">
        <v>305</v>
      </c>
      <c r="F42" s="25">
        <v>290</v>
      </c>
      <c r="G42" s="25">
        <v>316</v>
      </c>
      <c r="H42" s="25">
        <v>298</v>
      </c>
      <c r="I42" s="25">
        <v>312</v>
      </c>
      <c r="J42" s="25">
        <v>285</v>
      </c>
      <c r="K42" s="25">
        <v>331</v>
      </c>
      <c r="L42" s="25">
        <v>292</v>
      </c>
      <c r="M42" s="25">
        <v>285</v>
      </c>
      <c r="N42" s="25">
        <v>293</v>
      </c>
      <c r="O42" s="25">
        <v>307</v>
      </c>
      <c r="P42" s="25"/>
      <c r="Q42" s="24">
        <v>3314</v>
      </c>
      <c r="R42" s="26"/>
      <c r="S42" s="27">
        <v>301.27272727272725</v>
      </c>
      <c r="T42" s="27">
        <v>241.0181818181818</v>
      </c>
      <c r="U42" s="27">
        <v>361.5272727272727</v>
      </c>
    </row>
    <row r="43" spans="1:21" ht="69.95" customHeight="1" x14ac:dyDescent="0.25">
      <c r="A43" s="33" t="s">
        <v>99</v>
      </c>
      <c r="B43" s="34"/>
      <c r="C43" s="34"/>
      <c r="D43" s="35"/>
      <c r="E43" s="36">
        <f t="shared" ref="E43:Q43" si="0">SUM(E16:E42)</f>
        <v>28153</v>
      </c>
      <c r="F43" s="36">
        <f t="shared" si="0"/>
        <v>29599</v>
      </c>
      <c r="G43" s="36">
        <f t="shared" si="0"/>
        <v>31265</v>
      </c>
      <c r="H43" s="36">
        <f t="shared" si="0"/>
        <v>30007</v>
      </c>
      <c r="I43" s="36">
        <f t="shared" si="0"/>
        <v>30759</v>
      </c>
      <c r="J43" s="36">
        <f t="shared" si="0"/>
        <v>30508</v>
      </c>
      <c r="K43" s="36">
        <f t="shared" si="0"/>
        <v>32766</v>
      </c>
      <c r="L43" s="36">
        <f t="shared" si="0"/>
        <v>30318</v>
      </c>
      <c r="M43" s="36">
        <f t="shared" si="0"/>
        <v>29862</v>
      </c>
      <c r="N43" s="36">
        <f t="shared" si="0"/>
        <v>33200</v>
      </c>
      <c r="O43" s="36">
        <f t="shared" si="0"/>
        <v>29672</v>
      </c>
      <c r="P43" s="36">
        <f t="shared" si="0"/>
        <v>28568</v>
      </c>
      <c r="Q43" s="37">
        <f t="shared" si="0"/>
        <v>364677</v>
      </c>
      <c r="R43" s="26"/>
      <c r="S43" s="27">
        <v>30389.75</v>
      </c>
      <c r="T43" s="27">
        <v>24311.8</v>
      </c>
      <c r="U43" s="27">
        <v>36467.699999999997</v>
      </c>
    </row>
    <row r="46" spans="1:21" ht="32.25" customHeight="1" x14ac:dyDescent="0.25">
      <c r="A46" s="38" t="s">
        <v>100</v>
      </c>
      <c r="B46" s="38"/>
      <c r="C46" s="38"/>
      <c r="D46" s="38"/>
    </row>
    <row r="47" spans="1:21" ht="60.75" customHeight="1" x14ac:dyDescent="0.25">
      <c r="A47" s="37">
        <v>1</v>
      </c>
      <c r="B47" s="39" t="s">
        <v>101</v>
      </c>
      <c r="C47" s="32" t="s">
        <v>102</v>
      </c>
      <c r="D47" s="32" t="s">
        <v>103</v>
      </c>
    </row>
    <row r="48" spans="1:21" ht="60.75" customHeight="1" x14ac:dyDescent="0.25">
      <c r="A48" s="37">
        <v>2</v>
      </c>
      <c r="B48" s="39">
        <v>320481747</v>
      </c>
      <c r="C48" s="32" t="s">
        <v>104</v>
      </c>
      <c r="D48" s="32" t="s">
        <v>105</v>
      </c>
    </row>
    <row r="49" spans="1:4" ht="60.75" customHeight="1" x14ac:dyDescent="0.25">
      <c r="A49" s="37">
        <v>3</v>
      </c>
      <c r="B49" s="39">
        <v>330429905</v>
      </c>
      <c r="C49" s="32" t="s">
        <v>106</v>
      </c>
      <c r="D49" s="32" t="s">
        <v>107</v>
      </c>
    </row>
    <row r="50" spans="1:4" ht="60.75" customHeight="1" x14ac:dyDescent="0.25">
      <c r="A50" s="37">
        <v>4</v>
      </c>
      <c r="B50" s="39">
        <v>367035505</v>
      </c>
      <c r="C50" s="32" t="s">
        <v>108</v>
      </c>
      <c r="D50" s="32" t="s">
        <v>109</v>
      </c>
    </row>
    <row r="51" spans="1:4" ht="60.75" customHeight="1" x14ac:dyDescent="0.25">
      <c r="A51" s="37">
        <v>5</v>
      </c>
      <c r="B51" s="39">
        <v>570544566</v>
      </c>
      <c r="C51" s="32" t="s">
        <v>110</v>
      </c>
      <c r="D51" s="32" t="s">
        <v>111</v>
      </c>
    </row>
    <row r="52" spans="1:4" ht="60.75" customHeight="1" x14ac:dyDescent="0.25">
      <c r="A52" s="37">
        <v>6</v>
      </c>
      <c r="B52" s="39">
        <v>771598167</v>
      </c>
      <c r="C52" s="32" t="s">
        <v>112</v>
      </c>
      <c r="D52" s="32" t="s">
        <v>113</v>
      </c>
    </row>
    <row r="53" spans="1:4" ht="60.75" customHeight="1" x14ac:dyDescent="0.25">
      <c r="A53" s="37">
        <v>7</v>
      </c>
      <c r="B53" s="39">
        <v>812372658</v>
      </c>
      <c r="C53" s="32" t="s">
        <v>114</v>
      </c>
      <c r="D53" s="32" t="s">
        <v>115</v>
      </c>
    </row>
    <row r="54" spans="1:4" ht="60.75" customHeight="1" x14ac:dyDescent="0.25">
      <c r="A54" s="37">
        <v>8</v>
      </c>
      <c r="B54" s="39">
        <v>812614481</v>
      </c>
      <c r="C54" s="32" t="s">
        <v>116</v>
      </c>
      <c r="D54" s="32" t="s">
        <v>117</v>
      </c>
    </row>
    <row r="55" spans="1:4" ht="69.95" customHeight="1" x14ac:dyDescent="0.25"/>
    <row r="56" spans="1:4" ht="69.95" customHeight="1" x14ac:dyDescent="0.25"/>
    <row r="57" spans="1:4" ht="69.95" customHeight="1" x14ac:dyDescent="0.25"/>
    <row r="58" spans="1:4" ht="69.95" customHeight="1" x14ac:dyDescent="0.25"/>
    <row r="59" spans="1:4" ht="69.95" customHeight="1" x14ac:dyDescent="0.25"/>
    <row r="60" spans="1:4" ht="69.95" customHeight="1" x14ac:dyDescent="0.25"/>
    <row r="61" spans="1:4" ht="69.95" customHeight="1" x14ac:dyDescent="0.25"/>
    <row r="62" spans="1:4" ht="69.95" customHeight="1" x14ac:dyDescent="0.25"/>
    <row r="63" spans="1:4" ht="69.95" customHeight="1" x14ac:dyDescent="0.25"/>
    <row r="64" spans="1:4" ht="69.95" customHeight="1" x14ac:dyDescent="0.25"/>
    <row r="65" customFormat="1" ht="69.95" customHeight="1" x14ac:dyDescent="0.25"/>
    <row r="66" customFormat="1" ht="69.95" customHeight="1" x14ac:dyDescent="0.25"/>
    <row r="67" customFormat="1" ht="69.95" customHeight="1" x14ac:dyDescent="0.25"/>
    <row r="68" customFormat="1" ht="69.95" customHeight="1" x14ac:dyDescent="0.25"/>
  </sheetData>
  <mergeCells count="26">
    <mergeCell ref="A46:D46"/>
    <mergeCell ref="R13:R15"/>
    <mergeCell ref="S13:S15"/>
    <mergeCell ref="T13:T15"/>
    <mergeCell ref="U13:U15"/>
    <mergeCell ref="E14:P14"/>
    <mergeCell ref="A43:D43"/>
    <mergeCell ref="A13:A15"/>
    <mergeCell ref="B13:B15"/>
    <mergeCell ref="C13:C15"/>
    <mergeCell ref="D13:D15"/>
    <mergeCell ref="E13:P13"/>
    <mergeCell ref="Q13:Q15"/>
    <mergeCell ref="A12:C12"/>
    <mergeCell ref="D12:F12"/>
    <mergeCell ref="G12:I12"/>
    <mergeCell ref="J12:M12"/>
    <mergeCell ref="N12:Q12"/>
    <mergeCell ref="R12:U12"/>
    <mergeCell ref="A10:U10"/>
    <mergeCell ref="A11:C11"/>
    <mergeCell ref="D11:F11"/>
    <mergeCell ref="G11:I11"/>
    <mergeCell ref="J11:M11"/>
    <mergeCell ref="N11:Q11"/>
    <mergeCell ref="R11:U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2025-10-03T11:52:43Z</dcterms:created>
  <dcterms:modified xsi:type="dcterms:W3CDTF">2025-10-03T12:02:30Z</dcterms:modified>
</cp:coreProperties>
</file>