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PORTY\ROK2024\(2024)25-09-2025\"/>
    </mc:Choice>
  </mc:AlternateContent>
  <xr:revisionPtr revIDLastSave="0" documentId="13_ncr:1_{58E906A4-F120-4BC5-8B65-D987B8ADAC6C}" xr6:coauthVersionLast="47" xr6:coauthVersionMax="47" xr10:uidLastSave="{00000000-0000-0000-0000-000000000000}"/>
  <bookViews>
    <workbookView xWindow="-120" yWindow="-120" windowWidth="38640" windowHeight="21120" xr2:uid="{CB4CDDEC-D919-47E0-858E-2A8C685031F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O35" i="1"/>
  <c r="N35" i="1"/>
  <c r="M35" i="1"/>
  <c r="L35" i="1"/>
  <c r="K35" i="1"/>
  <c r="J35" i="1"/>
  <c r="I35" i="1"/>
  <c r="H35" i="1"/>
  <c r="G35" i="1"/>
  <c r="F35" i="1"/>
  <c r="E35" i="1"/>
  <c r="Q31" i="1"/>
  <c r="Q35" i="1" s="1"/>
  <c r="N12" i="1"/>
  <c r="G12" i="1"/>
</calcChain>
</file>

<file path=xl/sharedStrings.xml><?xml version="1.0" encoding="utf-8"?>
<sst xmlns="http://schemas.openxmlformats.org/spreadsheetml/2006/main" count="86" uniqueCount="81">
  <si>
    <t>RAPORT Z WOJEWÓDZTWA ŚWIĘTOKRZYSKIEGO ZA 2024 R. (STAN NA NA 25-09-2025 R.)</t>
  </si>
  <si>
    <t>Numer województwa</t>
  </si>
  <si>
    <t>Liczba szpitali biorących udział w badaniu</t>
  </si>
  <si>
    <t>Liczba ogólna szpitali</t>
  </si>
  <si>
    <t>Liczba szpitali, które nie przesyłają  danych</t>
  </si>
  <si>
    <t>Procent szpitali biorących udział w badaniu</t>
  </si>
  <si>
    <t>Kompletność miesięcy</t>
  </si>
  <si>
    <t>Nr</t>
  </si>
  <si>
    <t>Regon</t>
  </si>
  <si>
    <t>Nazwa szpitala</t>
  </si>
  <si>
    <t>Adres</t>
  </si>
  <si>
    <t>Miesiąc</t>
  </si>
  <si>
    <t>Razem</t>
  </si>
  <si>
    <t>Uwagi</t>
  </si>
  <si>
    <t>średnia</t>
  </si>
  <si>
    <t>średnia         - 20%</t>
  </si>
  <si>
    <t>średnia +20%</t>
  </si>
  <si>
    <t>Liczba rekordów wprowadzonych</t>
  </si>
  <si>
    <t>000288165</t>
  </si>
  <si>
    <t>SPECJALISTYCZNY SZPITAL ORTOPEDYCZNO-REHABILITACYJNY "GÓKA" IM. SZYMONA STARKIEWICZA</t>
  </si>
  <si>
    <t>28100 BUSKO-ZDRÓJ UL. STARKIEWICZA 1</t>
  </si>
  <si>
    <t>000289785</t>
  </si>
  <si>
    <t>WOJEWÓDZKI SZPITAL ZESPOLONY</t>
  </si>
  <si>
    <t>25736 KIELCE UL.GRUNWALDZKA 45</t>
  </si>
  <si>
    <t xml:space="preserve">00029621300025 </t>
  </si>
  <si>
    <t>Wojewódzki Szpital Specjalistyczny im. Św. Rafała</t>
  </si>
  <si>
    <t>26060 CHĘCINY CZERWONA GÓRA 10</t>
  </si>
  <si>
    <t>000302385</t>
  </si>
  <si>
    <t>SZPITAL SPECJALISTYCZNY DUCHA ŚW.</t>
  </si>
  <si>
    <t>27600 SANDOMIERZ UL.SCHINZLA 13</t>
  </si>
  <si>
    <t xml:space="preserve">00030239100024 </t>
  </si>
  <si>
    <t>SAMODZIELNY PUBLICZNY ZESPÓŁ ZAKŁADÓW OPIEKI ZDROWOTNEJ</t>
  </si>
  <si>
    <t>28200 STASZÓW UL.11-GO LISTOPADA 78</t>
  </si>
  <si>
    <t>000304289</t>
  </si>
  <si>
    <t>ZESPÓŁ OPIEKI ZDROWOTNEJ</t>
  </si>
  <si>
    <t>28400 PIŃCZÓW UL.ARMII KRAJOWEJ 22</t>
  </si>
  <si>
    <t>000304295</t>
  </si>
  <si>
    <t>29100 WŁOSZCZOWA  UL.ŻEROMSKIEGO 28</t>
  </si>
  <si>
    <t>000308318</t>
  </si>
  <si>
    <t>SZPITAL POWIATOWY</t>
  </si>
  <si>
    <t>26100 SKARŻYSKO-KAMIENNA UL.SZPITALNA 1</t>
  </si>
  <si>
    <t>000311467</t>
  </si>
  <si>
    <t>28100 BUSKO-ZDRÓJ UL.BOHATERÓW WARSZAWY 67</t>
  </si>
  <si>
    <t>000311473</t>
  </si>
  <si>
    <t>27400 OSTROWIEC ŚWIĘTOKRZYSKI UL.SZYMANOWSKIEGO 11</t>
  </si>
  <si>
    <t>001263233</t>
  </si>
  <si>
    <t>ŚWIĘTOKRZYSKIE CENTRUM ONKOLOGII</t>
  </si>
  <si>
    <t>25734 KIELCE UL.ARTWIŃSKIEGO 3</t>
  </si>
  <si>
    <t>003680113</t>
  </si>
  <si>
    <t>28110 CHMIELNIK UL.KIELECKA 1/3</t>
  </si>
  <si>
    <t xml:space="preserve">00368977500036 </t>
  </si>
  <si>
    <t>ŚWIĘTOKRZYSKIE CENTRUM REHABILITACJI</t>
  </si>
  <si>
    <t>26220 STĄPORKÓW CZARNECKA GÓRA 43</t>
  </si>
  <si>
    <t>260076450</t>
  </si>
  <si>
    <t>26200 KOŃSKIE UL.GIMNAZJALNA 41B</t>
  </si>
  <si>
    <t>260093780</t>
  </si>
  <si>
    <t>NZOZ SZPITAL KIELECKI ŚW. ALEKSANDRA</t>
  </si>
  <si>
    <t>25316 KIELCE UL.KOŚCIUSZKI 25</t>
  </si>
  <si>
    <t xml:space="preserve">260519700 </t>
  </si>
  <si>
    <t>SZPITAL  ŚW. LEONA</t>
  </si>
  <si>
    <t>27-500 OPATÓW UL. SZPITALNA 4</t>
  </si>
  <si>
    <t xml:space="preserve">290391139 </t>
  </si>
  <si>
    <t>SP ZOZ MSWiA W KIELCACH IM. SW. JANA PAWŁA II</t>
  </si>
  <si>
    <t>28-375 KIELCE UL. WOJSKA POLSKIEGO 51</t>
  </si>
  <si>
    <t>290503911</t>
  </si>
  <si>
    <t>ŚWIĘTOKRZYSKIE CENTRUM MATKI I NOWORODKA - SZPITAL SPECJALISTYCZNY</t>
  </si>
  <si>
    <t>25371 KIELCE UL.PROSTA 30</t>
  </si>
  <si>
    <t>291141752</t>
  </si>
  <si>
    <t xml:space="preserve"> POWIATOWY 'ZAKŁAD OPIEKI ZDROWOTNEJ</t>
  </si>
  <si>
    <t>27200 STARACHOWICE UL.RADOMSKA 70</t>
  </si>
  <si>
    <t>RAZEM:</t>
  </si>
  <si>
    <t>Szpitale, ktore nie przysłały danych</t>
  </si>
  <si>
    <t>000302362</t>
  </si>
  <si>
    <t>SAMODZIELNY PUBLICZNYZESPÓŁ OPIEKI ZDROWOTNEJ</t>
  </si>
  <si>
    <t>28500 KAZIMIERZA WIELKA UL. PARTYZANTÓW 12</t>
  </si>
  <si>
    <t>26022129000104</t>
  </si>
  <si>
    <t>NZOZ SZPITAL SPECJALISTYCZNY IM. WŁĄDYSŁAWA BIEGAŃSKIEGO</t>
  </si>
  <si>
    <t>28300 JĘDRZEJÓW UL.MAŁOGOSKA 25</t>
  </si>
  <si>
    <t>07234762100071</t>
  </si>
  <si>
    <t>POLSKO-AMERYKAŃSKA KLINIKA SERCA CENTRUM KARDIOLOGICZNO-ANGIOLOGICZNE IM. DR WARDIUSZA KIESZA AMERICAN HEART OF POLAND</t>
  </si>
  <si>
    <t>27-200  STARACHOWICE  UL. RADOMSKA  70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</si>
</sst>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sz val="12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0"/>
      <name val="Aptos Narrow"/>
      <family val="2"/>
      <charset val="238"/>
      <scheme val="minor"/>
    </font>
    <font>
      <b/>
      <sz val="11"/>
      <color indexed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48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21" xfId="0" applyBorder="1"/>
    <xf numFmtId="164" fontId="0" fillId="0" borderId="21" xfId="0" applyNumberForma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4E598-4DB7-410E-B314-BF9F541F6230}">
  <dimension ref="A10:U51"/>
  <sheetViews>
    <sheetView tabSelected="1" workbookViewId="0">
      <selection activeCell="B9" sqref="B9"/>
    </sheetView>
  </sheetViews>
  <sheetFormatPr defaultRowHeight="15" x14ac:dyDescent="0.25"/>
  <cols>
    <col min="1" max="1" width="3.5703125" customWidth="1"/>
    <col min="2" max="2" width="21.5703125" customWidth="1"/>
    <col min="3" max="4" width="32" customWidth="1"/>
    <col min="5" max="16" width="7.5703125" customWidth="1"/>
    <col min="17" max="17" width="9.42578125" customWidth="1"/>
    <col min="19" max="21" width="9.5703125" bestFit="1" customWidth="1"/>
  </cols>
  <sheetData>
    <row r="10" spans="1:21" ht="49.5" customHeight="1" thickBot="1" x14ac:dyDescent="0.3">
      <c r="A10" s="1" t="s">
        <v>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42.75" customHeight="1" thickBot="1" x14ac:dyDescent="0.3">
      <c r="A11" s="2" t="s">
        <v>1</v>
      </c>
      <c r="B11" s="3"/>
      <c r="C11" s="4"/>
      <c r="D11" s="5" t="s">
        <v>2</v>
      </c>
      <c r="E11" s="6"/>
      <c r="F11" s="7"/>
      <c r="G11" s="5" t="s">
        <v>3</v>
      </c>
      <c r="H11" s="6"/>
      <c r="I11" s="7"/>
      <c r="J11" s="5" t="s">
        <v>4</v>
      </c>
      <c r="K11" s="6"/>
      <c r="L11" s="6"/>
      <c r="M11" s="7"/>
      <c r="N11" s="5" t="s">
        <v>5</v>
      </c>
      <c r="O11" s="6"/>
      <c r="P11" s="6"/>
      <c r="Q11" s="7"/>
      <c r="R11" s="5" t="s">
        <v>6</v>
      </c>
      <c r="S11" s="6"/>
      <c r="T11" s="6"/>
      <c r="U11" s="7"/>
    </row>
    <row r="12" spans="1:21" ht="40.5" customHeight="1" thickBot="1" x14ac:dyDescent="0.3">
      <c r="A12" s="8">
        <v>26</v>
      </c>
      <c r="B12" s="9"/>
      <c r="C12" s="10"/>
      <c r="D12" s="8">
        <v>19</v>
      </c>
      <c r="E12" s="9"/>
      <c r="F12" s="10"/>
      <c r="G12" s="8">
        <f>19+3</f>
        <v>22</v>
      </c>
      <c r="H12" s="9"/>
      <c r="I12" s="10"/>
      <c r="J12" s="8">
        <v>3</v>
      </c>
      <c r="K12" s="9"/>
      <c r="L12" s="9"/>
      <c r="M12" s="10"/>
      <c r="N12" s="11">
        <f>19*100/22</f>
        <v>86.36363636363636</v>
      </c>
      <c r="O12" s="12"/>
      <c r="P12" s="12"/>
      <c r="Q12" s="13"/>
      <c r="R12" s="11">
        <v>86</v>
      </c>
      <c r="S12" s="12"/>
      <c r="T12" s="12"/>
      <c r="U12" s="13"/>
    </row>
    <row r="13" spans="1:21" ht="15.75" x14ac:dyDescent="0.25">
      <c r="A13" s="14" t="s">
        <v>7</v>
      </c>
      <c r="B13" s="14" t="s">
        <v>8</v>
      </c>
      <c r="C13" s="15" t="s">
        <v>9</v>
      </c>
      <c r="D13" s="15" t="s">
        <v>10</v>
      </c>
      <c r="E13" s="16" t="s">
        <v>11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9" t="s">
        <v>12</v>
      </c>
      <c r="R13" s="20" t="s">
        <v>13</v>
      </c>
      <c r="S13" s="21" t="s">
        <v>14</v>
      </c>
      <c r="T13" s="21" t="s">
        <v>15</v>
      </c>
      <c r="U13" s="21" t="s">
        <v>16</v>
      </c>
    </row>
    <row r="14" spans="1:21" ht="15.75" x14ac:dyDescent="0.25">
      <c r="A14" s="22"/>
      <c r="B14" s="22"/>
      <c r="C14" s="23"/>
      <c r="D14" s="23"/>
      <c r="E14" s="24" t="s">
        <v>17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  <c r="Q14" s="27"/>
      <c r="R14" s="28"/>
      <c r="S14" s="29"/>
      <c r="T14" s="29"/>
      <c r="U14" s="29"/>
    </row>
    <row r="15" spans="1:21" ht="15.75" x14ac:dyDescent="0.25">
      <c r="A15" s="30"/>
      <c r="B15" s="30"/>
      <c r="C15" s="31"/>
      <c r="D15" s="31"/>
      <c r="E15" s="32">
        <v>1</v>
      </c>
      <c r="F15" s="32">
        <v>2</v>
      </c>
      <c r="G15" s="32">
        <v>3</v>
      </c>
      <c r="H15" s="32">
        <v>4</v>
      </c>
      <c r="I15" s="32">
        <v>5</v>
      </c>
      <c r="J15" s="32">
        <v>6</v>
      </c>
      <c r="K15" s="32">
        <v>7</v>
      </c>
      <c r="L15" s="32">
        <v>8</v>
      </c>
      <c r="M15" s="32">
        <v>9</v>
      </c>
      <c r="N15" s="32">
        <v>10</v>
      </c>
      <c r="O15" s="32">
        <v>11</v>
      </c>
      <c r="P15" s="32">
        <v>12</v>
      </c>
      <c r="Q15" s="33"/>
      <c r="R15" s="34"/>
      <c r="S15" s="35"/>
      <c r="T15" s="35"/>
      <c r="U15" s="35"/>
    </row>
    <row r="16" spans="1:21" ht="79.5" customHeight="1" x14ac:dyDescent="0.25">
      <c r="A16" s="36">
        <v>1</v>
      </c>
      <c r="B16" s="37" t="s">
        <v>18</v>
      </c>
      <c r="C16" s="38" t="s">
        <v>19</v>
      </c>
      <c r="D16" s="38" t="s">
        <v>20</v>
      </c>
      <c r="E16" s="39">
        <v>390</v>
      </c>
      <c r="F16" s="40">
        <v>499</v>
      </c>
      <c r="G16" s="41">
        <v>693</v>
      </c>
      <c r="H16" s="40">
        <v>565</v>
      </c>
      <c r="I16" s="40">
        <v>584</v>
      </c>
      <c r="J16" s="40">
        <v>466</v>
      </c>
      <c r="K16" s="40">
        <v>536</v>
      </c>
      <c r="L16" s="40">
        <v>530</v>
      </c>
      <c r="M16" s="40">
        <v>485</v>
      </c>
      <c r="N16" s="40">
        <v>599</v>
      </c>
      <c r="O16" s="40">
        <v>435</v>
      </c>
      <c r="P16" s="40">
        <v>441</v>
      </c>
      <c r="Q16" s="38">
        <v>6223</v>
      </c>
      <c r="R16" s="42"/>
      <c r="S16" s="43">
        <v>518.58333333333337</v>
      </c>
      <c r="T16" s="43">
        <v>414.86666666666667</v>
      </c>
      <c r="U16" s="43">
        <v>622.30000000000007</v>
      </c>
    </row>
    <row r="17" spans="1:21" ht="50.25" customHeight="1" x14ac:dyDescent="0.25">
      <c r="A17" s="36">
        <v>2</v>
      </c>
      <c r="B17" s="37" t="s">
        <v>21</v>
      </c>
      <c r="C17" s="38" t="s">
        <v>22</v>
      </c>
      <c r="D17" s="38" t="s">
        <v>23</v>
      </c>
      <c r="E17" s="40">
        <v>4923</v>
      </c>
      <c r="F17" s="40">
        <v>5016</v>
      </c>
      <c r="G17" s="40">
        <v>5236</v>
      </c>
      <c r="H17" s="40">
        <v>5165</v>
      </c>
      <c r="I17" s="40">
        <v>4980</v>
      </c>
      <c r="J17" s="40">
        <v>4981</v>
      </c>
      <c r="K17" s="40">
        <v>5309</v>
      </c>
      <c r="L17" s="40">
        <v>4953</v>
      </c>
      <c r="M17" s="40">
        <v>5084</v>
      </c>
      <c r="N17" s="40">
        <v>5624</v>
      </c>
      <c r="O17" s="40">
        <v>4751</v>
      </c>
      <c r="P17" s="40">
        <v>4626</v>
      </c>
      <c r="Q17" s="38">
        <v>60648</v>
      </c>
      <c r="R17" s="42"/>
      <c r="S17" s="43">
        <v>5054</v>
      </c>
      <c r="T17" s="43">
        <v>4043.2</v>
      </c>
      <c r="U17" s="43">
        <v>6064.8</v>
      </c>
    </row>
    <row r="18" spans="1:21" ht="50.25" customHeight="1" x14ac:dyDescent="0.25">
      <c r="A18" s="36">
        <v>3</v>
      </c>
      <c r="B18" s="37" t="s">
        <v>24</v>
      </c>
      <c r="C18" s="44" t="s">
        <v>25</v>
      </c>
      <c r="D18" s="44" t="s">
        <v>26</v>
      </c>
      <c r="E18" s="40">
        <v>1910</v>
      </c>
      <c r="F18" s="40">
        <v>1942</v>
      </c>
      <c r="G18" s="40">
        <v>2087</v>
      </c>
      <c r="H18" s="40">
        <v>2122</v>
      </c>
      <c r="I18" s="40">
        <v>1997</v>
      </c>
      <c r="J18" s="40">
        <v>1953</v>
      </c>
      <c r="K18" s="40">
        <v>2207</v>
      </c>
      <c r="L18" s="40">
        <v>2020</v>
      </c>
      <c r="M18" s="40">
        <v>2011</v>
      </c>
      <c r="N18" s="40">
        <v>2176</v>
      </c>
      <c r="O18" s="40">
        <v>1894</v>
      </c>
      <c r="P18" s="40">
        <v>1943</v>
      </c>
      <c r="Q18" s="38">
        <v>24262</v>
      </c>
      <c r="R18" s="42"/>
      <c r="S18" s="43">
        <v>2021.8333333333333</v>
      </c>
      <c r="T18" s="43">
        <v>1617.4666666666667</v>
      </c>
      <c r="U18" s="43">
        <v>2426.1999999999998</v>
      </c>
    </row>
    <row r="19" spans="1:21" ht="50.25" customHeight="1" x14ac:dyDescent="0.25">
      <c r="A19" s="36">
        <v>4</v>
      </c>
      <c r="B19" s="37" t="s">
        <v>27</v>
      </c>
      <c r="C19" s="38" t="s">
        <v>28</v>
      </c>
      <c r="D19" s="38" t="s">
        <v>29</v>
      </c>
      <c r="E19" s="40">
        <v>1604</v>
      </c>
      <c r="F19" s="40">
        <v>1628</v>
      </c>
      <c r="G19" s="40">
        <v>1687</v>
      </c>
      <c r="H19" s="40">
        <v>1666</v>
      </c>
      <c r="I19" s="40">
        <v>1604</v>
      </c>
      <c r="J19" s="40">
        <v>1578</v>
      </c>
      <c r="K19" s="40">
        <v>1665</v>
      </c>
      <c r="L19" s="40">
        <v>1583</v>
      </c>
      <c r="M19" s="40">
        <v>1533</v>
      </c>
      <c r="N19" s="40">
        <v>1694</v>
      </c>
      <c r="O19" s="40">
        <v>1455</v>
      </c>
      <c r="P19" s="40">
        <v>1525</v>
      </c>
      <c r="Q19" s="38">
        <v>19222</v>
      </c>
      <c r="R19" s="42"/>
      <c r="S19" s="43">
        <v>1601.8333333333333</v>
      </c>
      <c r="T19" s="43">
        <v>1281.4666666666667</v>
      </c>
      <c r="U19" s="43">
        <v>1922.1999999999998</v>
      </c>
    </row>
    <row r="20" spans="1:21" ht="50.25" customHeight="1" x14ac:dyDescent="0.25">
      <c r="A20" s="36">
        <v>5</v>
      </c>
      <c r="B20" s="37" t="s">
        <v>30</v>
      </c>
      <c r="C20" s="45" t="s">
        <v>31</v>
      </c>
      <c r="D20" s="45" t="s">
        <v>32</v>
      </c>
      <c r="E20" s="40">
        <v>1904</v>
      </c>
      <c r="F20" s="40">
        <v>1756</v>
      </c>
      <c r="G20" s="40">
        <v>1796</v>
      </c>
      <c r="H20" s="40">
        <v>1783</v>
      </c>
      <c r="I20" s="40">
        <v>1752</v>
      </c>
      <c r="J20" s="40">
        <v>1727</v>
      </c>
      <c r="K20" s="40">
        <v>1772</v>
      </c>
      <c r="L20" s="40">
        <v>1741</v>
      </c>
      <c r="M20" s="40">
        <v>1753</v>
      </c>
      <c r="N20" s="40">
        <v>1782</v>
      </c>
      <c r="O20" s="40">
        <v>1631</v>
      </c>
      <c r="P20" s="40">
        <v>1588</v>
      </c>
      <c r="Q20" s="38">
        <v>20985</v>
      </c>
      <c r="R20" s="42"/>
      <c r="S20" s="43">
        <v>1748.75</v>
      </c>
      <c r="T20" s="43">
        <v>1399</v>
      </c>
      <c r="U20" s="43">
        <v>2098.5</v>
      </c>
    </row>
    <row r="21" spans="1:21" ht="50.25" customHeight="1" x14ac:dyDescent="0.25">
      <c r="A21" s="36">
        <v>6</v>
      </c>
      <c r="B21" s="37" t="s">
        <v>33</v>
      </c>
      <c r="C21" s="38" t="s">
        <v>34</v>
      </c>
      <c r="D21" s="38" t="s">
        <v>35</v>
      </c>
      <c r="E21" s="41">
        <v>415</v>
      </c>
      <c r="F21" s="40">
        <v>365</v>
      </c>
      <c r="G21" s="40">
        <v>360</v>
      </c>
      <c r="H21" s="40">
        <v>288</v>
      </c>
      <c r="I21" s="40">
        <v>286</v>
      </c>
      <c r="J21" s="40">
        <v>275</v>
      </c>
      <c r="K21" s="40">
        <v>286</v>
      </c>
      <c r="L21" s="40">
        <v>278</v>
      </c>
      <c r="M21" s="40">
        <v>284</v>
      </c>
      <c r="N21" s="40">
        <v>307</v>
      </c>
      <c r="O21" s="40">
        <v>307</v>
      </c>
      <c r="P21" s="40">
        <v>271</v>
      </c>
      <c r="Q21" s="38">
        <v>3722</v>
      </c>
      <c r="R21" s="42"/>
      <c r="S21" s="43">
        <v>310.16666666666669</v>
      </c>
      <c r="T21" s="43">
        <v>248.13333333333335</v>
      </c>
      <c r="U21" s="43">
        <v>372.20000000000005</v>
      </c>
    </row>
    <row r="22" spans="1:21" ht="50.25" customHeight="1" x14ac:dyDescent="0.25">
      <c r="A22" s="36">
        <v>7</v>
      </c>
      <c r="B22" s="37" t="s">
        <v>36</v>
      </c>
      <c r="C22" s="38" t="s">
        <v>34</v>
      </c>
      <c r="D22" s="38" t="s">
        <v>37</v>
      </c>
      <c r="E22" s="40">
        <v>623</v>
      </c>
      <c r="F22" s="40">
        <v>616</v>
      </c>
      <c r="G22" s="40">
        <v>581</v>
      </c>
      <c r="H22" s="40">
        <v>573</v>
      </c>
      <c r="I22" s="40">
        <v>541</v>
      </c>
      <c r="J22" s="40">
        <v>551</v>
      </c>
      <c r="K22" s="40">
        <v>568</v>
      </c>
      <c r="L22" s="40">
        <v>519</v>
      </c>
      <c r="M22" s="40">
        <v>543</v>
      </c>
      <c r="N22" s="40">
        <v>674</v>
      </c>
      <c r="O22" s="40">
        <v>579</v>
      </c>
      <c r="P22" s="40">
        <v>587</v>
      </c>
      <c r="Q22" s="38">
        <v>6955</v>
      </c>
      <c r="R22" s="42"/>
      <c r="S22" s="43">
        <v>579.58333333333337</v>
      </c>
      <c r="T22" s="43">
        <v>463.66666666666669</v>
      </c>
      <c r="U22" s="43">
        <v>695.5</v>
      </c>
    </row>
    <row r="23" spans="1:21" ht="50.25" customHeight="1" x14ac:dyDescent="0.25">
      <c r="A23" s="36">
        <v>8</v>
      </c>
      <c r="B23" s="37" t="s">
        <v>38</v>
      </c>
      <c r="C23" s="38" t="s">
        <v>39</v>
      </c>
      <c r="D23" s="38" t="s">
        <v>40</v>
      </c>
      <c r="E23" s="40">
        <v>1608</v>
      </c>
      <c r="F23" s="40">
        <v>1628</v>
      </c>
      <c r="G23" s="40">
        <v>1731</v>
      </c>
      <c r="H23" s="40">
        <v>1813</v>
      </c>
      <c r="I23" s="40">
        <v>1771</v>
      </c>
      <c r="J23" s="40">
        <v>1744</v>
      </c>
      <c r="K23" s="40">
        <v>1724</v>
      </c>
      <c r="L23" s="40">
        <v>1768</v>
      </c>
      <c r="M23" s="40">
        <v>1744</v>
      </c>
      <c r="N23" s="40">
        <v>1839</v>
      </c>
      <c r="O23" s="40">
        <v>1674</v>
      </c>
      <c r="P23" s="40">
        <v>1715</v>
      </c>
      <c r="Q23" s="38">
        <v>20759</v>
      </c>
      <c r="R23" s="42"/>
      <c r="S23" s="43">
        <v>1729.9166666666667</v>
      </c>
      <c r="T23" s="43">
        <v>1383.9333333333334</v>
      </c>
      <c r="U23" s="43">
        <v>2075.9</v>
      </c>
    </row>
    <row r="24" spans="1:21" ht="50.25" customHeight="1" x14ac:dyDescent="0.25">
      <c r="A24" s="36">
        <v>9</v>
      </c>
      <c r="B24" s="37" t="s">
        <v>41</v>
      </c>
      <c r="C24" s="38" t="s">
        <v>34</v>
      </c>
      <c r="D24" s="38" t="s">
        <v>42</v>
      </c>
      <c r="E24" s="40">
        <v>968</v>
      </c>
      <c r="F24" s="40">
        <v>912</v>
      </c>
      <c r="G24" s="40">
        <v>962</v>
      </c>
      <c r="H24" s="40">
        <v>886</v>
      </c>
      <c r="I24" s="40">
        <v>816</v>
      </c>
      <c r="J24" s="40">
        <v>815</v>
      </c>
      <c r="K24" s="40">
        <v>836</v>
      </c>
      <c r="L24" s="40">
        <v>819</v>
      </c>
      <c r="M24" s="40">
        <v>773</v>
      </c>
      <c r="N24" s="40">
        <v>966</v>
      </c>
      <c r="O24" s="40">
        <v>819</v>
      </c>
      <c r="P24" s="40">
        <v>890</v>
      </c>
      <c r="Q24" s="38">
        <v>10462</v>
      </c>
      <c r="R24" s="42"/>
      <c r="S24" s="43">
        <v>871.83333333333337</v>
      </c>
      <c r="T24" s="43">
        <v>697.4666666666667</v>
      </c>
      <c r="U24" s="43">
        <v>1046.2</v>
      </c>
    </row>
    <row r="25" spans="1:21" ht="50.25" customHeight="1" x14ac:dyDescent="0.25">
      <c r="A25" s="36">
        <v>10</v>
      </c>
      <c r="B25" s="37" t="s">
        <v>43</v>
      </c>
      <c r="C25" s="38" t="s">
        <v>34</v>
      </c>
      <c r="D25" s="38" t="s">
        <v>44</v>
      </c>
      <c r="E25" s="40">
        <v>2974</v>
      </c>
      <c r="F25" s="40">
        <v>2855</v>
      </c>
      <c r="G25" s="40">
        <v>3179</v>
      </c>
      <c r="H25" s="40">
        <v>3093</v>
      </c>
      <c r="I25" s="40">
        <v>3099</v>
      </c>
      <c r="J25" s="40">
        <v>3050</v>
      </c>
      <c r="K25" s="40">
        <v>3201</v>
      </c>
      <c r="L25" s="40">
        <v>3092</v>
      </c>
      <c r="M25" s="40">
        <v>2899</v>
      </c>
      <c r="N25" s="40">
        <v>3143</v>
      </c>
      <c r="O25" s="40">
        <v>2860</v>
      </c>
      <c r="P25" s="40">
        <v>2834</v>
      </c>
      <c r="Q25" s="38">
        <v>36279</v>
      </c>
      <c r="R25" s="42"/>
      <c r="S25" s="43">
        <v>3023.25</v>
      </c>
      <c r="T25" s="43">
        <v>2418.6</v>
      </c>
      <c r="U25" s="43">
        <v>3627.9</v>
      </c>
    </row>
    <row r="26" spans="1:21" ht="50.25" customHeight="1" x14ac:dyDescent="0.25">
      <c r="A26" s="36">
        <v>11</v>
      </c>
      <c r="B26" s="37" t="s">
        <v>45</v>
      </c>
      <c r="C26" s="38" t="s">
        <v>46</v>
      </c>
      <c r="D26" s="38" t="s">
        <v>47</v>
      </c>
      <c r="E26" s="40">
        <v>4701</v>
      </c>
      <c r="F26" s="40">
        <v>4409</v>
      </c>
      <c r="G26" s="40">
        <v>4628</v>
      </c>
      <c r="H26" s="40">
        <v>4603</v>
      </c>
      <c r="I26" s="40">
        <v>4481</v>
      </c>
      <c r="J26" s="40">
        <v>4455</v>
      </c>
      <c r="K26" s="40">
        <v>4940</v>
      </c>
      <c r="L26" s="40">
        <v>4475</v>
      </c>
      <c r="M26" s="40">
        <v>4466</v>
      </c>
      <c r="N26" s="40">
        <v>5101</v>
      </c>
      <c r="O26" s="40">
        <v>4353</v>
      </c>
      <c r="P26" s="40">
        <v>4350</v>
      </c>
      <c r="Q26" s="38">
        <v>54962</v>
      </c>
      <c r="R26" s="42"/>
      <c r="S26" s="43">
        <v>4580.166666666667</v>
      </c>
      <c r="T26" s="43">
        <v>3664.1333333333337</v>
      </c>
      <c r="U26" s="43">
        <v>5496.2000000000007</v>
      </c>
    </row>
    <row r="27" spans="1:21" ht="50.25" customHeight="1" x14ac:dyDescent="0.25">
      <c r="A27" s="36">
        <v>12</v>
      </c>
      <c r="B27" s="37" t="s">
        <v>48</v>
      </c>
      <c r="C27" s="38" t="s">
        <v>39</v>
      </c>
      <c r="D27" s="38" t="s">
        <v>49</v>
      </c>
      <c r="E27" s="40">
        <v>401</v>
      </c>
      <c r="F27" s="41">
        <v>452</v>
      </c>
      <c r="G27" s="39">
        <v>292</v>
      </c>
      <c r="H27" s="40">
        <v>362</v>
      </c>
      <c r="I27" s="40">
        <v>349</v>
      </c>
      <c r="J27" s="40">
        <v>360</v>
      </c>
      <c r="K27" s="40">
        <v>393</v>
      </c>
      <c r="L27" s="40">
        <v>361</v>
      </c>
      <c r="M27" s="40">
        <v>346</v>
      </c>
      <c r="N27" s="40">
        <v>371</v>
      </c>
      <c r="O27" s="40">
        <v>366</v>
      </c>
      <c r="P27" s="40">
        <v>330</v>
      </c>
      <c r="Q27" s="38">
        <v>4383</v>
      </c>
      <c r="R27" s="42"/>
      <c r="S27" s="43">
        <v>365.25</v>
      </c>
      <c r="T27" s="43">
        <v>292.2</v>
      </c>
      <c r="U27" s="43">
        <v>438.3</v>
      </c>
    </row>
    <row r="28" spans="1:21" ht="50.25" customHeight="1" x14ac:dyDescent="0.25">
      <c r="A28" s="36">
        <v>13</v>
      </c>
      <c r="B28" s="37" t="s">
        <v>50</v>
      </c>
      <c r="C28" s="44" t="s">
        <v>51</v>
      </c>
      <c r="D28" s="44" t="s">
        <v>52</v>
      </c>
      <c r="E28" s="39">
        <v>131</v>
      </c>
      <c r="F28" s="40">
        <v>169</v>
      </c>
      <c r="G28" s="40">
        <v>189</v>
      </c>
      <c r="H28" s="40">
        <v>161</v>
      </c>
      <c r="I28" s="40">
        <v>156</v>
      </c>
      <c r="J28" s="40">
        <v>169</v>
      </c>
      <c r="K28" s="40">
        <v>192</v>
      </c>
      <c r="L28" s="40">
        <v>195</v>
      </c>
      <c r="M28" s="40">
        <v>140</v>
      </c>
      <c r="N28" s="40">
        <v>183</v>
      </c>
      <c r="O28" s="40">
        <v>146</v>
      </c>
      <c r="P28" s="40">
        <v>170</v>
      </c>
      <c r="Q28" s="38">
        <v>2001</v>
      </c>
      <c r="R28" s="42"/>
      <c r="S28" s="43">
        <v>166.75</v>
      </c>
      <c r="T28" s="43">
        <v>133.4</v>
      </c>
      <c r="U28" s="43">
        <v>200.1</v>
      </c>
    </row>
    <row r="29" spans="1:21" ht="50.25" customHeight="1" x14ac:dyDescent="0.25">
      <c r="A29" s="36">
        <v>14</v>
      </c>
      <c r="B29" s="37" t="s">
        <v>53</v>
      </c>
      <c r="C29" s="38" t="s">
        <v>34</v>
      </c>
      <c r="D29" s="38" t="s">
        <v>54</v>
      </c>
      <c r="E29" s="40">
        <v>3691</v>
      </c>
      <c r="F29" s="40">
        <v>3681</v>
      </c>
      <c r="G29" s="40">
        <v>3874</v>
      </c>
      <c r="H29" s="40">
        <v>3874</v>
      </c>
      <c r="I29" s="40">
        <v>3994</v>
      </c>
      <c r="J29" s="40">
        <v>3908</v>
      </c>
      <c r="K29" s="40">
        <v>4070</v>
      </c>
      <c r="L29" s="40">
        <v>3703</v>
      </c>
      <c r="M29" s="40">
        <v>3507</v>
      </c>
      <c r="N29" s="40">
        <v>3560</v>
      </c>
      <c r="O29" s="40">
        <v>3269</v>
      </c>
      <c r="P29" s="40">
        <v>3326</v>
      </c>
      <c r="Q29" s="38">
        <v>44457</v>
      </c>
      <c r="R29" s="42"/>
      <c r="S29" s="43">
        <v>3704.75</v>
      </c>
      <c r="T29" s="43">
        <v>2963.8</v>
      </c>
      <c r="U29" s="43">
        <v>4445.7</v>
      </c>
    </row>
    <row r="30" spans="1:21" ht="50.25" customHeight="1" x14ac:dyDescent="0.25">
      <c r="A30" s="36">
        <v>15</v>
      </c>
      <c r="B30" s="37" t="s">
        <v>55</v>
      </c>
      <c r="C30" s="38" t="s">
        <v>56</v>
      </c>
      <c r="D30" s="38" t="s">
        <v>57</v>
      </c>
      <c r="E30" s="40">
        <v>768</v>
      </c>
      <c r="F30" s="40">
        <v>875</v>
      </c>
      <c r="G30" s="40">
        <v>954</v>
      </c>
      <c r="H30" s="40">
        <v>883</v>
      </c>
      <c r="I30" s="40">
        <v>830</v>
      </c>
      <c r="J30" s="40">
        <v>893</v>
      </c>
      <c r="K30" s="40">
        <v>896</v>
      </c>
      <c r="L30" s="40">
        <v>818</v>
      </c>
      <c r="M30" s="40">
        <v>845</v>
      </c>
      <c r="N30" s="40">
        <v>1020</v>
      </c>
      <c r="O30" s="40">
        <v>904</v>
      </c>
      <c r="P30" s="40"/>
      <c r="Q30" s="38">
        <v>9686</v>
      </c>
      <c r="R30" s="42"/>
      <c r="S30" s="43">
        <v>880.5454545454545</v>
      </c>
      <c r="T30" s="43">
        <v>704.43636363636358</v>
      </c>
      <c r="U30" s="43">
        <v>1056.6545454545453</v>
      </c>
    </row>
    <row r="31" spans="1:21" ht="50.25" customHeight="1" x14ac:dyDescent="0.25">
      <c r="A31" s="36">
        <v>16</v>
      </c>
      <c r="B31" s="37" t="s">
        <v>58</v>
      </c>
      <c r="C31" s="45" t="s">
        <v>59</v>
      </c>
      <c r="D31" s="45" t="s">
        <v>60</v>
      </c>
      <c r="E31" s="40">
        <v>759</v>
      </c>
      <c r="F31" s="40">
        <v>615</v>
      </c>
      <c r="G31" s="40">
        <v>694</v>
      </c>
      <c r="H31" s="40">
        <v>736</v>
      </c>
      <c r="I31" s="40">
        <v>687</v>
      </c>
      <c r="J31" s="40">
        <v>644</v>
      </c>
      <c r="K31" s="40">
        <v>723</v>
      </c>
      <c r="L31" s="40">
        <v>726</v>
      </c>
      <c r="M31" s="40">
        <v>686</v>
      </c>
      <c r="N31" s="40">
        <v>742</v>
      </c>
      <c r="O31" s="40">
        <v>628</v>
      </c>
      <c r="P31" s="39">
        <v>403</v>
      </c>
      <c r="Q31" s="38">
        <f>SUM(E31:P31)</f>
        <v>8043</v>
      </c>
      <c r="R31" s="42"/>
      <c r="S31" s="43">
        <v>670.25</v>
      </c>
      <c r="T31" s="43">
        <v>536.20000000000005</v>
      </c>
      <c r="U31" s="43">
        <v>804.3</v>
      </c>
    </row>
    <row r="32" spans="1:21" ht="50.25" customHeight="1" x14ac:dyDescent="0.25">
      <c r="A32" s="36">
        <v>17</v>
      </c>
      <c r="B32" s="37" t="s">
        <v>61</v>
      </c>
      <c r="C32" s="44" t="s">
        <v>62</v>
      </c>
      <c r="D32" s="44" t="s">
        <v>63</v>
      </c>
      <c r="E32" s="40">
        <v>1050</v>
      </c>
      <c r="F32" s="40">
        <v>1021</v>
      </c>
      <c r="G32" s="40">
        <v>1131</v>
      </c>
      <c r="H32" s="40">
        <v>1075</v>
      </c>
      <c r="I32" s="40">
        <v>1155</v>
      </c>
      <c r="J32" s="40">
        <v>1082</v>
      </c>
      <c r="K32" s="40">
        <v>1153</v>
      </c>
      <c r="L32" s="40">
        <v>1083</v>
      </c>
      <c r="M32" s="40">
        <v>1068</v>
      </c>
      <c r="N32" s="40">
        <v>1078</v>
      </c>
      <c r="O32" s="40">
        <v>996</v>
      </c>
      <c r="P32" s="40">
        <v>987</v>
      </c>
      <c r="Q32" s="38">
        <v>12879</v>
      </c>
      <c r="R32" s="42"/>
      <c r="S32" s="43">
        <v>1073.25</v>
      </c>
      <c r="T32" s="43">
        <v>858.6</v>
      </c>
      <c r="U32" s="43">
        <v>1287.9000000000001</v>
      </c>
    </row>
    <row r="33" spans="1:21" ht="50.25" customHeight="1" x14ac:dyDescent="0.25">
      <c r="A33" s="36">
        <v>18</v>
      </c>
      <c r="B33" s="37" t="s">
        <v>64</v>
      </c>
      <c r="C33" s="38" t="s">
        <v>65</v>
      </c>
      <c r="D33" s="38" t="s">
        <v>66</v>
      </c>
      <c r="E33" s="40">
        <v>530</v>
      </c>
      <c r="F33" s="40">
        <v>501</v>
      </c>
      <c r="G33" s="40">
        <v>545</v>
      </c>
      <c r="H33" s="40">
        <v>508</v>
      </c>
      <c r="I33" s="40">
        <v>543</v>
      </c>
      <c r="J33" s="40">
        <v>539</v>
      </c>
      <c r="K33" s="40">
        <v>564</v>
      </c>
      <c r="L33" s="40">
        <v>540</v>
      </c>
      <c r="M33" s="40">
        <v>516</v>
      </c>
      <c r="N33" s="40">
        <v>584</v>
      </c>
      <c r="O33" s="40">
        <v>568</v>
      </c>
      <c r="P33" s="40">
        <v>593</v>
      </c>
      <c r="Q33" s="38">
        <v>6531</v>
      </c>
      <c r="R33" s="42"/>
      <c r="S33" s="43">
        <v>544.25</v>
      </c>
      <c r="T33" s="43">
        <v>435.4</v>
      </c>
      <c r="U33" s="43">
        <v>653.1</v>
      </c>
    </row>
    <row r="34" spans="1:21" ht="50.25" customHeight="1" x14ac:dyDescent="0.25">
      <c r="A34" s="36">
        <v>19</v>
      </c>
      <c r="B34" s="46" t="s">
        <v>67</v>
      </c>
      <c r="C34" s="47" t="s">
        <v>68</v>
      </c>
      <c r="D34" s="47" t="s">
        <v>69</v>
      </c>
      <c r="E34" s="48">
        <v>3026</v>
      </c>
      <c r="F34" s="48">
        <v>3086</v>
      </c>
      <c r="G34" s="48">
        <v>3218</v>
      </c>
      <c r="H34" s="48">
        <v>3234</v>
      </c>
      <c r="I34" s="48">
        <v>3231</v>
      </c>
      <c r="J34" s="48">
        <v>3051</v>
      </c>
      <c r="K34" s="48">
        <v>3310</v>
      </c>
      <c r="L34" s="48">
        <v>3093</v>
      </c>
      <c r="M34" s="48">
        <v>2945</v>
      </c>
      <c r="N34" s="48">
        <v>3197</v>
      </c>
      <c r="O34" s="48">
        <v>2818</v>
      </c>
      <c r="P34" s="48">
        <v>2868</v>
      </c>
      <c r="Q34" s="47">
        <v>37077</v>
      </c>
      <c r="R34" s="42"/>
      <c r="S34" s="43">
        <v>3089.75</v>
      </c>
      <c r="T34" s="43">
        <v>2471.8000000000002</v>
      </c>
      <c r="U34" s="43">
        <v>3707.7</v>
      </c>
    </row>
    <row r="35" spans="1:21" ht="22.5" customHeight="1" x14ac:dyDescent="0.25">
      <c r="A35" s="49" t="s">
        <v>70</v>
      </c>
      <c r="B35" s="50"/>
      <c r="C35" s="50"/>
      <c r="D35" s="51"/>
      <c r="E35" s="48">
        <f t="shared" ref="E35:Q35" si="0">SUM(E16:E34)</f>
        <v>32376</v>
      </c>
      <c r="F35" s="48">
        <f t="shared" si="0"/>
        <v>32026</v>
      </c>
      <c r="G35" s="48">
        <f t="shared" si="0"/>
        <v>33837</v>
      </c>
      <c r="H35" s="48">
        <f t="shared" si="0"/>
        <v>33390</v>
      </c>
      <c r="I35" s="48">
        <f t="shared" si="0"/>
        <v>32856</v>
      </c>
      <c r="J35" s="48">
        <f t="shared" si="0"/>
        <v>32241</v>
      </c>
      <c r="K35" s="48">
        <f t="shared" si="0"/>
        <v>34345</v>
      </c>
      <c r="L35" s="48">
        <f t="shared" si="0"/>
        <v>32297</v>
      </c>
      <c r="M35" s="48">
        <f t="shared" si="0"/>
        <v>31628</v>
      </c>
      <c r="N35" s="48">
        <f t="shared" si="0"/>
        <v>34640</v>
      </c>
      <c r="O35" s="48">
        <f t="shared" si="0"/>
        <v>30453</v>
      </c>
      <c r="P35" s="48">
        <f t="shared" si="0"/>
        <v>29447</v>
      </c>
      <c r="Q35" s="52">
        <f t="shared" si="0"/>
        <v>389536</v>
      </c>
      <c r="R35" s="42"/>
      <c r="S35" s="43">
        <v>32461.333333333332</v>
      </c>
      <c r="T35" s="43">
        <v>25969.066666666666</v>
      </c>
      <c r="U35" s="43">
        <v>38953.599999999999</v>
      </c>
    </row>
    <row r="38" spans="1:21" ht="38.25" customHeight="1" x14ac:dyDescent="0.25">
      <c r="A38" s="53" t="s">
        <v>71</v>
      </c>
      <c r="B38" s="53"/>
      <c r="C38" s="53"/>
      <c r="D38" s="53"/>
    </row>
    <row r="39" spans="1:21" ht="66" customHeight="1" x14ac:dyDescent="0.25">
      <c r="A39" s="52">
        <v>1</v>
      </c>
      <c r="B39" s="46" t="s">
        <v>72</v>
      </c>
      <c r="C39" s="47" t="s">
        <v>73</v>
      </c>
      <c r="D39" s="47" t="s">
        <v>74</v>
      </c>
    </row>
    <row r="40" spans="1:21" ht="66" customHeight="1" x14ac:dyDescent="0.25">
      <c r="A40" s="52">
        <v>2</v>
      </c>
      <c r="B40" s="46" t="s">
        <v>75</v>
      </c>
      <c r="C40" s="47" t="s">
        <v>76</v>
      </c>
      <c r="D40" s="47" t="s">
        <v>77</v>
      </c>
    </row>
    <row r="41" spans="1:21" ht="66" customHeight="1" x14ac:dyDescent="0.25">
      <c r="A41" s="52">
        <v>3</v>
      </c>
      <c r="B41" s="46" t="s">
        <v>78</v>
      </c>
      <c r="C41" s="47" t="s">
        <v>79</v>
      </c>
      <c r="D41" s="47" t="s">
        <v>80</v>
      </c>
    </row>
    <row r="45" spans="1:21" ht="75.75" customHeight="1" x14ac:dyDescent="0.25"/>
    <row r="46" spans="1:21" ht="99" customHeight="1" x14ac:dyDescent="0.25"/>
    <row r="47" spans="1:21" ht="83.25" customHeight="1" x14ac:dyDescent="0.25"/>
    <row r="48" spans="1:21" ht="69.95" customHeight="1" x14ac:dyDescent="0.25"/>
    <row r="49" customFormat="1" ht="69.95" customHeight="1" x14ac:dyDescent="0.25"/>
    <row r="50" customFormat="1" ht="69.95" customHeight="1" x14ac:dyDescent="0.25"/>
    <row r="51" customFormat="1" ht="69.95" customHeight="1" x14ac:dyDescent="0.25"/>
  </sheetData>
  <mergeCells count="26">
    <mergeCell ref="A38:D38"/>
    <mergeCell ref="R13:R15"/>
    <mergeCell ref="S13:S15"/>
    <mergeCell ref="T13:T15"/>
    <mergeCell ref="U13:U15"/>
    <mergeCell ref="E14:P14"/>
    <mergeCell ref="A35:D35"/>
    <mergeCell ref="A13:A15"/>
    <mergeCell ref="B13:B15"/>
    <mergeCell ref="C13:C15"/>
    <mergeCell ref="D13:D15"/>
    <mergeCell ref="E13:P13"/>
    <mergeCell ref="Q13:Q15"/>
    <mergeCell ref="A12:C12"/>
    <mergeCell ref="D12:F12"/>
    <mergeCell ref="G12:I12"/>
    <mergeCell ref="J12:M12"/>
    <mergeCell ref="N12:Q12"/>
    <mergeCell ref="R12:U12"/>
    <mergeCell ref="A10:U10"/>
    <mergeCell ref="A11:C11"/>
    <mergeCell ref="D11:F11"/>
    <mergeCell ref="G11:I11"/>
    <mergeCell ref="J11:M11"/>
    <mergeCell ref="N11:Q11"/>
    <mergeCell ref="R11:U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Radomski Paweł</dc:creator>
  <cp:lastModifiedBy>Radomski Paweł</cp:lastModifiedBy>
  <dcterms:created xsi:type="dcterms:W3CDTF">2025-10-03T11:31:16Z</dcterms:created>
  <dcterms:modified xsi:type="dcterms:W3CDTF">2025-10-03T11:33:05Z</dcterms:modified>
</cp:coreProperties>
</file>