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A87E1B39-DD6A-47EF-9EB5-36D409C0397D}" xr6:coauthVersionLast="47" xr6:coauthVersionMax="47" xr10:uidLastSave="{00000000-0000-0000-0000-000000000000}"/>
  <bookViews>
    <workbookView xWindow="-120" yWindow="-120" windowWidth="29040" windowHeight="15840" xr2:uid="{EA4FACD8-0241-4895-96A7-E97D3D8B4BD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5" i="1" l="1"/>
  <c r="O45" i="1"/>
  <c r="N45" i="1"/>
  <c r="M45" i="1"/>
  <c r="L45" i="1"/>
  <c r="K45" i="1"/>
  <c r="J45" i="1"/>
  <c r="I45" i="1"/>
  <c r="H45" i="1"/>
  <c r="G45" i="1"/>
  <c r="F45" i="1"/>
  <c r="E45" i="1"/>
  <c r="Q29" i="1"/>
  <c r="P29" i="1"/>
  <c r="P45" i="1" s="1"/>
  <c r="N12" i="1"/>
  <c r="G12" i="1"/>
</calcChain>
</file>

<file path=xl/sharedStrings.xml><?xml version="1.0" encoding="utf-8"?>
<sst xmlns="http://schemas.openxmlformats.org/spreadsheetml/2006/main" count="138" uniqueCount="135">
  <si>
    <t>RAPORT Z WOJEWÓDZTWA PODLASKIEGO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</si>
  <si>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</si>
  <si>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</si>
  <si>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</si>
  <si>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</si>
  <si>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</si>
  <si>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</si>
  <si>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</si>
  <si>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</si>
  <si>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</si>
  <si>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</si>
  <si>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</si>
  <si>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</si>
  <si>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</si>
  <si>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</si>
  <si>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</si>
  <si>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</si>
  <si>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</si>
  <si>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000288610</t>
  </si>
  <si>
    <t>UNIWERSYTECKI SZPITAL KLINICZNY W BIAŁYMSTOKU</t>
  </si>
  <si>
    <t>15276 BIAŁYSTOK UL. M. C. SKŁODOWSKIEJ 24A</t>
  </si>
  <si>
    <t>001406394</t>
  </si>
  <si>
    <t>UNIWERSYTECKI DZIECIĘCY SZPITAL KLINICZNY IM. L. ZAMENHOFA W BIAŁYMSTOKU</t>
  </si>
  <si>
    <t>15879 BIAŁYSTOK UL. J. WASZYNGTONA 17</t>
  </si>
  <si>
    <t>05058045800029</t>
  </si>
  <si>
    <t>SAMODZIELNY PUBLICZNY PSYCHIATRYCZNY ZAKŁAD OPIEKI ZDROWOTNEJ IM. DR. STANISŁAWA DERESZA W CHOROSZCZY</t>
  </si>
  <si>
    <t>16-070  CHOROSZCZ  UL.ZYGMUNTA BRODOWICZA  1</t>
  </si>
  <si>
    <t>050582500</t>
  </si>
  <si>
    <t>SAMODZIELNY PUBLICZNY ZAKŁAD OPIEKI ZDROWOTNEJ W HAJNÓWCE</t>
  </si>
  <si>
    <t>17200 HAJNÓWKA UL. DOC. ADAMA DOWGIRDA 9</t>
  </si>
  <si>
    <t>050583037</t>
  </si>
  <si>
    <t>SAMODZIELNY PUBLICZNY ZAKŁAD OPIEKI ZDROWOTNEJ W DĄBROWIE BIAŁOSTOCKIEJ</t>
  </si>
  <si>
    <t>16200 DĄBROWA BIAŁOSTOCKA UL. M. SKŁODOWSKIEJ-CURIE 15</t>
  </si>
  <si>
    <t>050584924</t>
  </si>
  <si>
    <t>SAMODZIELNY PUBLICZNY ZAKŁAD OPIEKI ZDROWOTNEJ W BIELSKU PODLASKIM</t>
  </si>
  <si>
    <t>17100 BIELSK PODLASKI UL. KLESZCZELOWSKA 1</t>
  </si>
  <si>
    <t xml:space="preserve">050637922 </t>
  </si>
  <si>
    <t>SAMODZILENY PUBLICZNY ZAKŁAD OPIEKI ZDROWOTNEJ MINISTERSTWA SPRAW WEWNĘTRZNYCH I ADMINISTRACJIW BIAŁYMSTOKU</t>
  </si>
  <si>
    <t>15-471  BIAŁYSTOK  UL. FABRYCZNA  27</t>
  </si>
  <si>
    <t>050644804</t>
  </si>
  <si>
    <t>SAMODZIELNY PUBLICZNY ZAKŁAD OPIEKI ZDROWOTNEJ W ŁAPACH</t>
  </si>
  <si>
    <t>18100 ŁAPY UL. KORCZAKA 23</t>
  </si>
  <si>
    <t>050652956</t>
  </si>
  <si>
    <t>SAMODZIELNY PUBLICZNY ZAKŁAD OPIEKI ZDROWOTNEJ W MOŃKACH</t>
  </si>
  <si>
    <t>19100 MOŃKI AL. NIEPODLEGŁOŚCI 9</t>
  </si>
  <si>
    <t>050653170</t>
  </si>
  <si>
    <t>SAMODZIELNY PUBLICZNY ZAKŁAD OPIEKI ZDROWOTNEJ W SOKÓŁCE</t>
  </si>
  <si>
    <t>16100 SOKÓŁKA UL. GEN. SIKORSKIEGO 40</t>
  </si>
  <si>
    <t>050653482</t>
  </si>
  <si>
    <t>SAMODZIELNY PUBLICZNY ZAKŁAD OPIEKI ZDROWOTNEJ W SIEMIATYCZACH</t>
  </si>
  <si>
    <t>17300 SIEMIATYCZE UL. SZPITALNA  8</t>
  </si>
  <si>
    <t>050657379</t>
  </si>
  <si>
    <t>BIAŁOSTOCKI OŚRODEK ONKOLOGICZNY IM. M. SKŁODOWSKIEJ-CURIE</t>
  </si>
  <si>
    <t>15027 BIAŁYSTOK UL. OGRODOWA 12</t>
  </si>
  <si>
    <t>050657729</t>
  </si>
  <si>
    <t>SAMODZIELNY PUBLICZNY ZAKŁAD OPIEKI ZDROWOTNEJ  WOJEWÓDZKI SZPITAL ZESPOLONY IM. JĘDRZEJA ŚNIADECKIEGO W BIAŁYMSTOKU</t>
  </si>
  <si>
    <t>15950 BIAŁYSTOK UL. M. SKŁODOWSKIEJ-CURIE 26</t>
  </si>
  <si>
    <t>050692045</t>
  </si>
  <si>
    <t>SAMODZIELNY SZPITAL MIEJSKI IM. PCK W BIAŁYMSTOKU</t>
  </si>
  <si>
    <t>15003 BIAŁYSTOK UL. SIENKIEWICZA 79</t>
  </si>
  <si>
    <t xml:space="preserve">072347621 </t>
  </si>
  <si>
    <t>AMERICAN HEART OF POLAND</t>
  </si>
  <si>
    <t>16-300  AUGUSTÓW  UL. MARII KONOPNICKIEJ  11</t>
  </si>
  <si>
    <t>200770743</t>
  </si>
  <si>
    <t>NZOZ "POLIKLIKA GINEKOLOGICZNO-POŁOŻNICZA" DR KRZYSZTOF ARCISZEWSKI</t>
  </si>
  <si>
    <t>15435 BIAŁYSTOK UL. ZAMENHOFFA 19</t>
  </si>
  <si>
    <t xml:space="preserve">351618159 </t>
  </si>
  <si>
    <t>CENTRUM KARDIOLOGII SCANMED</t>
  </si>
  <si>
    <t>17-100  BIELSK-PODLASKI  UL. KLESZCZELOWSKA  1</t>
  </si>
  <si>
    <t>450665024</t>
  </si>
  <si>
    <t>SZPITAL WOJEWÓDZKI IM. KARDYNAŁA STEFANA WYSZYŃSKIEGO W ŁOMŻY</t>
  </si>
  <si>
    <t>18400 ŁOMŻA AL. PIŁSUDSKIEGO 11</t>
  </si>
  <si>
    <t>45066623600020</t>
  </si>
  <si>
    <t>SZPITAL OGÓLNY W WYSOKIEM MAZOWIECKIM</t>
  </si>
  <si>
    <t>18200  WYSOKIE MAZOWIECKIE  UL. SZPITALNA  5</t>
  </si>
  <si>
    <t>450666822</t>
  </si>
  <si>
    <t>SZPITAL OGÓLNY W GRAJEWIE</t>
  </si>
  <si>
    <t>19203 GRAJEWO UL. KONSTYTUCJI 3-GO MAJA 34</t>
  </si>
  <si>
    <t>450667610</t>
  </si>
  <si>
    <t>SZPITAL OGÓLNY W KOLNIE</t>
  </si>
  <si>
    <t>18500 KOLNO UL. WOJSKA POLSKIEGO 69</t>
  </si>
  <si>
    <t>451097214</t>
  </si>
  <si>
    <t>SAMODZIELNY PUBLICZNY ZAKŁAD OPIEKI ZDROWOTNEJ IM. DR E. JELSKIEGO W KNYSZYNIE</t>
  </si>
  <si>
    <t>16015 KNYSZYN UL. GRODZIEŃSKA 96</t>
  </si>
  <si>
    <t>45109721400030</t>
  </si>
  <si>
    <t>16015  KNYSZYN  UL. GRODZIEŃSKA  96</t>
  </si>
  <si>
    <t>451153332</t>
  </si>
  <si>
    <t>SZPITAL MIEJSKI W ZAMBROWIE - NZOZ</t>
  </si>
  <si>
    <t>18300 ZAMBRÓW UL. PAPIEŻA JANA PAWŁA II 3</t>
  </si>
  <si>
    <t>790317038</t>
  </si>
  <si>
    <t>SAMODZIELNY PUBLICZNY ZAKŁAD OPIEKI ZDROWOTNEJ W AUGUSTOWIE</t>
  </si>
  <si>
    <t>16300 AUGUSTÓW UL. SZPITALNA 12</t>
  </si>
  <si>
    <t>79031734000021</t>
  </si>
  <si>
    <t>SAMODZIELNY PUBLICZNY ZAKŁAD OPIEKI ZDROWOTNEJ W SEJNACH</t>
  </si>
  <si>
    <t>16500  SEJNY  UL. DR E. RITTLERA  2</t>
  </si>
  <si>
    <t>79031793700025</t>
  </si>
  <si>
    <t>SAMODZIELNY PUBLICZNY ZAKŁAD OPIEKI ZDROWOTNEJ OŚRODEK REHABILITACJI W SUWAŁKACH</t>
  </si>
  <si>
    <t>16400  SUWAŁKI  UL. WARYŃSKIEGO  22A</t>
  </si>
  <si>
    <t>79031793700032</t>
  </si>
  <si>
    <t>790319362</t>
  </si>
  <si>
    <t xml:space="preserve">SZPITAL WOJEWÓDZKI IM. DR. LUDWIKA RYDYGIERA W SUWAŁKACH </t>
  </si>
  <si>
    <t>16400 SUWAŁKI UL. SZPITALNA 60</t>
  </si>
  <si>
    <t>RAZEM:</t>
  </si>
  <si>
    <t>Szpitale, ktore nie przysłały danych</t>
  </si>
  <si>
    <t>050261322</t>
  </si>
  <si>
    <t>NZOZ OŚRODEK OKULISTYKI KLINICZNEJ "VISUS"</t>
  </si>
  <si>
    <t>15-879 BIAŁYSTOK UL. ŚW.ROCHA  12A</t>
  </si>
  <si>
    <t>500316460</t>
  </si>
  <si>
    <t>PRYWATNA KLINIKA POŁOŻNICZO-GINEKOLOGICZNA</t>
  </si>
  <si>
    <t>15224 BIAŁYSTOK UL. PARKOWA 6</t>
  </si>
  <si>
    <t>052142700</t>
  </si>
  <si>
    <t>HUMAN MEDICA OMEDA SP ZO.O.</t>
  </si>
  <si>
    <t>15-482  BIAŁYSTOK  UL. FABRYCZNA  39</t>
  </si>
  <si>
    <t>052218508</t>
  </si>
  <si>
    <t>INTERHERM SPÓŁKA JAWNA</t>
  </si>
  <si>
    <t>14-748 BIAŁYSTOK UL. WŁADYSŁAWA BRONIEWSKIEGO  4</t>
  </si>
  <si>
    <t>200041949</t>
  </si>
  <si>
    <t>ORTOTRAUMA SP. Z O.O.</t>
  </si>
  <si>
    <t>15-763 BIAŁYSTOK UL. OGRODNICZKI  51</t>
  </si>
  <si>
    <t>OŚRODEK OKULISTYCZNY "TĘCZÓWKA"</t>
  </si>
  <si>
    <t>15-121 BIAŁYSTOK UL. WEGLOWA  6</t>
  </si>
  <si>
    <t>CENTRUM OKULISTYCZNE SP. JAWNA</t>
  </si>
  <si>
    <t>15-181  BIAŁYSTOK UL. 42 PUŁKU PIECHOTY 35/6,7</t>
  </si>
  <si>
    <t>NZOZ "MD CARE" SP. Z O. O.</t>
  </si>
  <si>
    <t>18-218 DWORAKI STAŚKI   46</t>
  </si>
  <si>
    <t>MEDICA VISION CENTRUM MEDYCZNE SPÓŁKA KOMANDYTOWA</t>
  </si>
  <si>
    <t>16-400 SUWAŁKI UL. NOWOMIEJSKA 15</t>
  </si>
  <si>
    <t>"B.LARSEN"</t>
  </si>
  <si>
    <t>15-057 BIAŁYSTOK UL. BLOSŁAWA CHROBREGO 16 A LOK.2</t>
  </si>
  <si>
    <t>"TOMASZEWSKI MEDICAL CENTER" SP. Z O.O.</t>
  </si>
  <si>
    <t>15-084 BIAŁYSTOK UL. ELIZY ORZESZKOWEJ 17</t>
  </si>
  <si>
    <t>CENTRUM MEDYCYNY ODDECHOWEJ "MRÓZ" SPÓŁKA JAWNA</t>
  </si>
  <si>
    <t>15-044 BIAŁYSTOK UL. PIASTA 9A</t>
  </si>
  <si>
    <t>CENTRUM MEDYCZNE NOVILINE NOWICKA SPÓŁKA KOMANDYTOWO-AKCYJNA</t>
  </si>
  <si>
    <t>15-483 BIAŁYSTOK UL. FABRYCZNA  4 LOK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</si>
</sst>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b/>
      <sz val="11"/>
      <color indexed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E9A5-6F39-429D-B527-51428F852622}">
  <dimension ref="A10:U73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0.28515625" customWidth="1"/>
    <col min="3" max="4" width="38" customWidth="1"/>
    <col min="5" max="16" width="6.140625" customWidth="1"/>
    <col min="17" max="17" width="9.42578125" customWidth="1"/>
    <col min="19" max="21" width="10.5703125" bestFit="1" customWidth="1"/>
    <col min="257" max="257" width="3.5703125" customWidth="1"/>
    <col min="258" max="258" width="20.28515625" customWidth="1"/>
    <col min="259" max="260" width="38" customWidth="1"/>
    <col min="261" max="272" width="6.140625" customWidth="1"/>
    <col min="273" max="273" width="9.42578125" customWidth="1"/>
    <col min="275" max="277" width="10.5703125" bestFit="1" customWidth="1"/>
    <col min="513" max="513" width="3.5703125" customWidth="1"/>
    <col min="514" max="514" width="20.28515625" customWidth="1"/>
    <col min="515" max="516" width="38" customWidth="1"/>
    <col min="517" max="528" width="6.140625" customWidth="1"/>
    <col min="529" max="529" width="9.42578125" customWidth="1"/>
    <col min="531" max="533" width="10.5703125" bestFit="1" customWidth="1"/>
    <col min="769" max="769" width="3.5703125" customWidth="1"/>
    <col min="770" max="770" width="20.28515625" customWidth="1"/>
    <col min="771" max="772" width="38" customWidth="1"/>
    <col min="773" max="784" width="6.140625" customWidth="1"/>
    <col min="785" max="785" width="9.42578125" customWidth="1"/>
    <col min="787" max="789" width="10.5703125" bestFit="1" customWidth="1"/>
    <col min="1025" max="1025" width="3.5703125" customWidth="1"/>
    <col min="1026" max="1026" width="20.28515625" customWidth="1"/>
    <col min="1027" max="1028" width="38" customWidth="1"/>
    <col min="1029" max="1040" width="6.140625" customWidth="1"/>
    <col min="1041" max="1041" width="9.42578125" customWidth="1"/>
    <col min="1043" max="1045" width="10.5703125" bestFit="1" customWidth="1"/>
    <col min="1281" max="1281" width="3.5703125" customWidth="1"/>
    <col min="1282" max="1282" width="20.28515625" customWidth="1"/>
    <col min="1283" max="1284" width="38" customWidth="1"/>
    <col min="1285" max="1296" width="6.140625" customWidth="1"/>
    <col min="1297" max="1297" width="9.42578125" customWidth="1"/>
    <col min="1299" max="1301" width="10.5703125" bestFit="1" customWidth="1"/>
    <col min="1537" max="1537" width="3.5703125" customWidth="1"/>
    <col min="1538" max="1538" width="20.28515625" customWidth="1"/>
    <col min="1539" max="1540" width="38" customWidth="1"/>
    <col min="1541" max="1552" width="6.140625" customWidth="1"/>
    <col min="1553" max="1553" width="9.42578125" customWidth="1"/>
    <col min="1555" max="1557" width="10.5703125" bestFit="1" customWidth="1"/>
    <col min="1793" max="1793" width="3.5703125" customWidth="1"/>
    <col min="1794" max="1794" width="20.28515625" customWidth="1"/>
    <col min="1795" max="1796" width="38" customWidth="1"/>
    <col min="1797" max="1808" width="6.140625" customWidth="1"/>
    <col min="1809" max="1809" width="9.42578125" customWidth="1"/>
    <col min="1811" max="1813" width="10.5703125" bestFit="1" customWidth="1"/>
    <col min="2049" max="2049" width="3.5703125" customWidth="1"/>
    <col min="2050" max="2050" width="20.28515625" customWidth="1"/>
    <col min="2051" max="2052" width="38" customWidth="1"/>
    <col min="2053" max="2064" width="6.140625" customWidth="1"/>
    <col min="2065" max="2065" width="9.42578125" customWidth="1"/>
    <col min="2067" max="2069" width="10.5703125" bestFit="1" customWidth="1"/>
    <col min="2305" max="2305" width="3.5703125" customWidth="1"/>
    <col min="2306" max="2306" width="20.28515625" customWidth="1"/>
    <col min="2307" max="2308" width="38" customWidth="1"/>
    <col min="2309" max="2320" width="6.140625" customWidth="1"/>
    <col min="2321" max="2321" width="9.42578125" customWidth="1"/>
    <col min="2323" max="2325" width="10.5703125" bestFit="1" customWidth="1"/>
    <col min="2561" max="2561" width="3.5703125" customWidth="1"/>
    <col min="2562" max="2562" width="20.28515625" customWidth="1"/>
    <col min="2563" max="2564" width="38" customWidth="1"/>
    <col min="2565" max="2576" width="6.140625" customWidth="1"/>
    <col min="2577" max="2577" width="9.42578125" customWidth="1"/>
    <col min="2579" max="2581" width="10.5703125" bestFit="1" customWidth="1"/>
    <col min="2817" max="2817" width="3.5703125" customWidth="1"/>
    <col min="2818" max="2818" width="20.28515625" customWidth="1"/>
    <col min="2819" max="2820" width="38" customWidth="1"/>
    <col min="2821" max="2832" width="6.140625" customWidth="1"/>
    <col min="2833" max="2833" width="9.42578125" customWidth="1"/>
    <col min="2835" max="2837" width="10.5703125" bestFit="1" customWidth="1"/>
    <col min="3073" max="3073" width="3.5703125" customWidth="1"/>
    <col min="3074" max="3074" width="20.28515625" customWidth="1"/>
    <col min="3075" max="3076" width="38" customWidth="1"/>
    <col min="3077" max="3088" width="6.140625" customWidth="1"/>
    <col min="3089" max="3089" width="9.42578125" customWidth="1"/>
    <col min="3091" max="3093" width="10.5703125" bestFit="1" customWidth="1"/>
    <col min="3329" max="3329" width="3.5703125" customWidth="1"/>
    <col min="3330" max="3330" width="20.28515625" customWidth="1"/>
    <col min="3331" max="3332" width="38" customWidth="1"/>
    <col min="3333" max="3344" width="6.140625" customWidth="1"/>
    <col min="3345" max="3345" width="9.42578125" customWidth="1"/>
    <col min="3347" max="3349" width="10.5703125" bestFit="1" customWidth="1"/>
    <col min="3585" max="3585" width="3.5703125" customWidth="1"/>
    <col min="3586" max="3586" width="20.28515625" customWidth="1"/>
    <col min="3587" max="3588" width="38" customWidth="1"/>
    <col min="3589" max="3600" width="6.140625" customWidth="1"/>
    <col min="3601" max="3601" width="9.42578125" customWidth="1"/>
    <col min="3603" max="3605" width="10.5703125" bestFit="1" customWidth="1"/>
    <col min="3841" max="3841" width="3.5703125" customWidth="1"/>
    <col min="3842" max="3842" width="20.28515625" customWidth="1"/>
    <col min="3843" max="3844" width="38" customWidth="1"/>
    <col min="3845" max="3856" width="6.140625" customWidth="1"/>
    <col min="3857" max="3857" width="9.42578125" customWidth="1"/>
    <col min="3859" max="3861" width="10.5703125" bestFit="1" customWidth="1"/>
    <col min="4097" max="4097" width="3.5703125" customWidth="1"/>
    <col min="4098" max="4098" width="20.28515625" customWidth="1"/>
    <col min="4099" max="4100" width="38" customWidth="1"/>
    <col min="4101" max="4112" width="6.140625" customWidth="1"/>
    <col min="4113" max="4113" width="9.42578125" customWidth="1"/>
    <col min="4115" max="4117" width="10.5703125" bestFit="1" customWidth="1"/>
    <col min="4353" max="4353" width="3.5703125" customWidth="1"/>
    <col min="4354" max="4354" width="20.28515625" customWidth="1"/>
    <col min="4355" max="4356" width="38" customWidth="1"/>
    <col min="4357" max="4368" width="6.140625" customWidth="1"/>
    <col min="4369" max="4369" width="9.42578125" customWidth="1"/>
    <col min="4371" max="4373" width="10.5703125" bestFit="1" customWidth="1"/>
    <col min="4609" max="4609" width="3.5703125" customWidth="1"/>
    <col min="4610" max="4610" width="20.28515625" customWidth="1"/>
    <col min="4611" max="4612" width="38" customWidth="1"/>
    <col min="4613" max="4624" width="6.140625" customWidth="1"/>
    <col min="4625" max="4625" width="9.42578125" customWidth="1"/>
    <col min="4627" max="4629" width="10.5703125" bestFit="1" customWidth="1"/>
    <col min="4865" max="4865" width="3.5703125" customWidth="1"/>
    <col min="4866" max="4866" width="20.28515625" customWidth="1"/>
    <col min="4867" max="4868" width="38" customWidth="1"/>
    <col min="4869" max="4880" width="6.140625" customWidth="1"/>
    <col min="4881" max="4881" width="9.42578125" customWidth="1"/>
    <col min="4883" max="4885" width="10.5703125" bestFit="1" customWidth="1"/>
    <col min="5121" max="5121" width="3.5703125" customWidth="1"/>
    <col min="5122" max="5122" width="20.28515625" customWidth="1"/>
    <col min="5123" max="5124" width="38" customWidth="1"/>
    <col min="5125" max="5136" width="6.140625" customWidth="1"/>
    <col min="5137" max="5137" width="9.42578125" customWidth="1"/>
    <col min="5139" max="5141" width="10.5703125" bestFit="1" customWidth="1"/>
    <col min="5377" max="5377" width="3.5703125" customWidth="1"/>
    <col min="5378" max="5378" width="20.28515625" customWidth="1"/>
    <col min="5379" max="5380" width="38" customWidth="1"/>
    <col min="5381" max="5392" width="6.140625" customWidth="1"/>
    <col min="5393" max="5393" width="9.42578125" customWidth="1"/>
    <col min="5395" max="5397" width="10.5703125" bestFit="1" customWidth="1"/>
    <col min="5633" max="5633" width="3.5703125" customWidth="1"/>
    <col min="5634" max="5634" width="20.28515625" customWidth="1"/>
    <col min="5635" max="5636" width="38" customWidth="1"/>
    <col min="5637" max="5648" width="6.140625" customWidth="1"/>
    <col min="5649" max="5649" width="9.42578125" customWidth="1"/>
    <col min="5651" max="5653" width="10.5703125" bestFit="1" customWidth="1"/>
    <col min="5889" max="5889" width="3.5703125" customWidth="1"/>
    <col min="5890" max="5890" width="20.28515625" customWidth="1"/>
    <col min="5891" max="5892" width="38" customWidth="1"/>
    <col min="5893" max="5904" width="6.140625" customWidth="1"/>
    <col min="5905" max="5905" width="9.42578125" customWidth="1"/>
    <col min="5907" max="5909" width="10.5703125" bestFit="1" customWidth="1"/>
    <col min="6145" max="6145" width="3.5703125" customWidth="1"/>
    <col min="6146" max="6146" width="20.28515625" customWidth="1"/>
    <col min="6147" max="6148" width="38" customWidth="1"/>
    <col min="6149" max="6160" width="6.140625" customWidth="1"/>
    <col min="6161" max="6161" width="9.42578125" customWidth="1"/>
    <col min="6163" max="6165" width="10.5703125" bestFit="1" customWidth="1"/>
    <col min="6401" max="6401" width="3.5703125" customWidth="1"/>
    <col min="6402" max="6402" width="20.28515625" customWidth="1"/>
    <col min="6403" max="6404" width="38" customWidth="1"/>
    <col min="6405" max="6416" width="6.140625" customWidth="1"/>
    <col min="6417" max="6417" width="9.42578125" customWidth="1"/>
    <col min="6419" max="6421" width="10.5703125" bestFit="1" customWidth="1"/>
    <col min="6657" max="6657" width="3.5703125" customWidth="1"/>
    <col min="6658" max="6658" width="20.28515625" customWidth="1"/>
    <col min="6659" max="6660" width="38" customWidth="1"/>
    <col min="6661" max="6672" width="6.140625" customWidth="1"/>
    <col min="6673" max="6673" width="9.42578125" customWidth="1"/>
    <col min="6675" max="6677" width="10.5703125" bestFit="1" customWidth="1"/>
    <col min="6913" max="6913" width="3.5703125" customWidth="1"/>
    <col min="6914" max="6914" width="20.28515625" customWidth="1"/>
    <col min="6915" max="6916" width="38" customWidth="1"/>
    <col min="6917" max="6928" width="6.140625" customWidth="1"/>
    <col min="6929" max="6929" width="9.42578125" customWidth="1"/>
    <col min="6931" max="6933" width="10.5703125" bestFit="1" customWidth="1"/>
    <col min="7169" max="7169" width="3.5703125" customWidth="1"/>
    <col min="7170" max="7170" width="20.28515625" customWidth="1"/>
    <col min="7171" max="7172" width="38" customWidth="1"/>
    <col min="7173" max="7184" width="6.140625" customWidth="1"/>
    <col min="7185" max="7185" width="9.42578125" customWidth="1"/>
    <col min="7187" max="7189" width="10.5703125" bestFit="1" customWidth="1"/>
    <col min="7425" max="7425" width="3.5703125" customWidth="1"/>
    <col min="7426" max="7426" width="20.28515625" customWidth="1"/>
    <col min="7427" max="7428" width="38" customWidth="1"/>
    <col min="7429" max="7440" width="6.140625" customWidth="1"/>
    <col min="7441" max="7441" width="9.42578125" customWidth="1"/>
    <col min="7443" max="7445" width="10.5703125" bestFit="1" customWidth="1"/>
    <col min="7681" max="7681" width="3.5703125" customWidth="1"/>
    <col min="7682" max="7682" width="20.28515625" customWidth="1"/>
    <col min="7683" max="7684" width="38" customWidth="1"/>
    <col min="7685" max="7696" width="6.140625" customWidth="1"/>
    <col min="7697" max="7697" width="9.42578125" customWidth="1"/>
    <col min="7699" max="7701" width="10.5703125" bestFit="1" customWidth="1"/>
    <col min="7937" max="7937" width="3.5703125" customWidth="1"/>
    <col min="7938" max="7938" width="20.28515625" customWidth="1"/>
    <col min="7939" max="7940" width="38" customWidth="1"/>
    <col min="7941" max="7952" width="6.140625" customWidth="1"/>
    <col min="7953" max="7953" width="9.42578125" customWidth="1"/>
    <col min="7955" max="7957" width="10.5703125" bestFit="1" customWidth="1"/>
    <col min="8193" max="8193" width="3.5703125" customWidth="1"/>
    <col min="8194" max="8194" width="20.28515625" customWidth="1"/>
    <col min="8195" max="8196" width="38" customWidth="1"/>
    <col min="8197" max="8208" width="6.140625" customWidth="1"/>
    <col min="8209" max="8209" width="9.42578125" customWidth="1"/>
    <col min="8211" max="8213" width="10.5703125" bestFit="1" customWidth="1"/>
    <col min="8449" max="8449" width="3.5703125" customWidth="1"/>
    <col min="8450" max="8450" width="20.28515625" customWidth="1"/>
    <col min="8451" max="8452" width="38" customWidth="1"/>
    <col min="8453" max="8464" width="6.140625" customWidth="1"/>
    <col min="8465" max="8465" width="9.42578125" customWidth="1"/>
    <col min="8467" max="8469" width="10.5703125" bestFit="1" customWidth="1"/>
    <col min="8705" max="8705" width="3.5703125" customWidth="1"/>
    <col min="8706" max="8706" width="20.28515625" customWidth="1"/>
    <col min="8707" max="8708" width="38" customWidth="1"/>
    <col min="8709" max="8720" width="6.140625" customWidth="1"/>
    <col min="8721" max="8721" width="9.42578125" customWidth="1"/>
    <col min="8723" max="8725" width="10.5703125" bestFit="1" customWidth="1"/>
    <col min="8961" max="8961" width="3.5703125" customWidth="1"/>
    <col min="8962" max="8962" width="20.28515625" customWidth="1"/>
    <col min="8963" max="8964" width="38" customWidth="1"/>
    <col min="8965" max="8976" width="6.140625" customWidth="1"/>
    <col min="8977" max="8977" width="9.42578125" customWidth="1"/>
    <col min="8979" max="8981" width="10.5703125" bestFit="1" customWidth="1"/>
    <col min="9217" max="9217" width="3.5703125" customWidth="1"/>
    <col min="9218" max="9218" width="20.28515625" customWidth="1"/>
    <col min="9219" max="9220" width="38" customWidth="1"/>
    <col min="9221" max="9232" width="6.140625" customWidth="1"/>
    <col min="9233" max="9233" width="9.42578125" customWidth="1"/>
    <col min="9235" max="9237" width="10.5703125" bestFit="1" customWidth="1"/>
    <col min="9473" max="9473" width="3.5703125" customWidth="1"/>
    <col min="9474" max="9474" width="20.28515625" customWidth="1"/>
    <col min="9475" max="9476" width="38" customWidth="1"/>
    <col min="9477" max="9488" width="6.140625" customWidth="1"/>
    <col min="9489" max="9489" width="9.42578125" customWidth="1"/>
    <col min="9491" max="9493" width="10.5703125" bestFit="1" customWidth="1"/>
    <col min="9729" max="9729" width="3.5703125" customWidth="1"/>
    <col min="9730" max="9730" width="20.28515625" customWidth="1"/>
    <col min="9731" max="9732" width="38" customWidth="1"/>
    <col min="9733" max="9744" width="6.140625" customWidth="1"/>
    <col min="9745" max="9745" width="9.42578125" customWidth="1"/>
    <col min="9747" max="9749" width="10.5703125" bestFit="1" customWidth="1"/>
    <col min="9985" max="9985" width="3.5703125" customWidth="1"/>
    <col min="9986" max="9986" width="20.28515625" customWidth="1"/>
    <col min="9987" max="9988" width="38" customWidth="1"/>
    <col min="9989" max="10000" width="6.1406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20.28515625" customWidth="1"/>
    <col min="10243" max="10244" width="38" customWidth="1"/>
    <col min="10245" max="10256" width="6.1406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20.28515625" customWidth="1"/>
    <col min="10499" max="10500" width="38" customWidth="1"/>
    <col min="10501" max="10512" width="6.1406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20.28515625" customWidth="1"/>
    <col min="10755" max="10756" width="38" customWidth="1"/>
    <col min="10757" max="10768" width="6.1406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20.28515625" customWidth="1"/>
    <col min="11011" max="11012" width="38" customWidth="1"/>
    <col min="11013" max="11024" width="6.1406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20.28515625" customWidth="1"/>
    <col min="11267" max="11268" width="38" customWidth="1"/>
    <col min="11269" max="11280" width="6.1406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20.28515625" customWidth="1"/>
    <col min="11523" max="11524" width="38" customWidth="1"/>
    <col min="11525" max="11536" width="6.1406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20.28515625" customWidth="1"/>
    <col min="11779" max="11780" width="38" customWidth="1"/>
    <col min="11781" max="11792" width="6.1406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20.28515625" customWidth="1"/>
    <col min="12035" max="12036" width="38" customWidth="1"/>
    <col min="12037" max="12048" width="6.1406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20.28515625" customWidth="1"/>
    <col min="12291" max="12292" width="38" customWidth="1"/>
    <col min="12293" max="12304" width="6.1406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20.28515625" customWidth="1"/>
    <col min="12547" max="12548" width="38" customWidth="1"/>
    <col min="12549" max="12560" width="6.1406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20.28515625" customWidth="1"/>
    <col min="12803" max="12804" width="38" customWidth="1"/>
    <col min="12805" max="12816" width="6.1406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20.28515625" customWidth="1"/>
    <col min="13059" max="13060" width="38" customWidth="1"/>
    <col min="13061" max="13072" width="6.1406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20.28515625" customWidth="1"/>
    <col min="13315" max="13316" width="38" customWidth="1"/>
    <col min="13317" max="13328" width="6.1406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20.28515625" customWidth="1"/>
    <col min="13571" max="13572" width="38" customWidth="1"/>
    <col min="13573" max="13584" width="6.1406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20.28515625" customWidth="1"/>
    <col min="13827" max="13828" width="38" customWidth="1"/>
    <col min="13829" max="13840" width="6.1406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20.28515625" customWidth="1"/>
    <col min="14083" max="14084" width="38" customWidth="1"/>
    <col min="14085" max="14096" width="6.1406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20.28515625" customWidth="1"/>
    <col min="14339" max="14340" width="38" customWidth="1"/>
    <col min="14341" max="14352" width="6.1406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20.28515625" customWidth="1"/>
    <col min="14595" max="14596" width="38" customWidth="1"/>
    <col min="14597" max="14608" width="6.1406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20.28515625" customWidth="1"/>
    <col min="14851" max="14852" width="38" customWidth="1"/>
    <col min="14853" max="14864" width="6.1406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20.28515625" customWidth="1"/>
    <col min="15107" max="15108" width="38" customWidth="1"/>
    <col min="15109" max="15120" width="6.1406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20.28515625" customWidth="1"/>
    <col min="15363" max="15364" width="38" customWidth="1"/>
    <col min="15365" max="15376" width="6.1406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20.28515625" customWidth="1"/>
    <col min="15619" max="15620" width="38" customWidth="1"/>
    <col min="15621" max="15632" width="6.1406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20.28515625" customWidth="1"/>
    <col min="15875" max="15876" width="38" customWidth="1"/>
    <col min="15877" max="15888" width="6.1406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20.28515625" customWidth="1"/>
    <col min="16131" max="16132" width="38" customWidth="1"/>
    <col min="16133" max="16144" width="6.140625" customWidth="1"/>
    <col min="16145" max="16145" width="9.42578125" customWidth="1"/>
    <col min="16147" max="16149" width="10.5703125" bestFit="1" customWidth="1"/>
  </cols>
  <sheetData>
    <row r="10" spans="1:21" ht="64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1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7.5" customHeight="1" thickBot="1" x14ac:dyDescent="0.3">
      <c r="A12" s="7">
        <v>20</v>
      </c>
      <c r="B12" s="7"/>
      <c r="C12" s="7"/>
      <c r="D12" s="7">
        <v>27</v>
      </c>
      <c r="E12" s="7"/>
      <c r="F12" s="7"/>
      <c r="G12" s="7">
        <f>27+13</f>
        <v>40</v>
      </c>
      <c r="H12" s="7"/>
      <c r="I12" s="7"/>
      <c r="J12" s="7">
        <v>13</v>
      </c>
      <c r="K12" s="7"/>
      <c r="L12" s="7"/>
      <c r="M12" s="7"/>
      <c r="N12" s="8">
        <f>27*100/40</f>
        <v>67.5</v>
      </c>
      <c r="O12" s="9"/>
      <c r="P12" s="9"/>
      <c r="Q12" s="10"/>
      <c r="R12" s="8">
        <v>67.5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15"/>
      <c r="S15" s="16"/>
      <c r="T15" s="16"/>
      <c r="U15" s="16"/>
    </row>
    <row r="16" spans="1:21" ht="69.95" customHeight="1" x14ac:dyDescent="0.25">
      <c r="A16" s="20">
        <v>1</v>
      </c>
      <c r="B16" s="21" t="s">
        <v>18</v>
      </c>
      <c r="C16" s="22" t="s">
        <v>19</v>
      </c>
      <c r="D16" s="22" t="s">
        <v>20</v>
      </c>
      <c r="E16" s="23">
        <v>4378</v>
      </c>
      <c r="F16" s="23">
        <v>4526</v>
      </c>
      <c r="G16" s="23">
        <v>5564</v>
      </c>
      <c r="H16" s="23">
        <v>4572</v>
      </c>
      <c r="I16" s="23">
        <v>4732</v>
      </c>
      <c r="J16" s="23">
        <v>5010</v>
      </c>
      <c r="K16" s="23">
        <v>4798</v>
      </c>
      <c r="L16" s="23">
        <v>4758</v>
      </c>
      <c r="M16" s="23">
        <v>5004</v>
      </c>
      <c r="N16" s="23">
        <v>5297</v>
      </c>
      <c r="O16" s="23">
        <v>4866</v>
      </c>
      <c r="P16" s="23">
        <v>4639</v>
      </c>
      <c r="Q16" s="22">
        <v>58144</v>
      </c>
      <c r="R16" s="24"/>
      <c r="S16" s="25">
        <v>4845.333333333333</v>
      </c>
      <c r="T16" s="25">
        <v>3876.2666666666664</v>
      </c>
      <c r="U16" s="25">
        <v>5814.4</v>
      </c>
    </row>
    <row r="17" spans="1:21" ht="69.95" customHeight="1" x14ac:dyDescent="0.25">
      <c r="A17" s="20">
        <v>2</v>
      </c>
      <c r="B17" s="21" t="s">
        <v>21</v>
      </c>
      <c r="C17" s="22" t="s">
        <v>22</v>
      </c>
      <c r="D17" s="22" t="s">
        <v>23</v>
      </c>
      <c r="E17" s="23">
        <v>1860</v>
      </c>
      <c r="F17" s="23">
        <v>1941</v>
      </c>
      <c r="G17" s="23">
        <v>2487</v>
      </c>
      <c r="H17" s="23">
        <v>2150</v>
      </c>
      <c r="I17" s="23">
        <v>2142</v>
      </c>
      <c r="J17" s="23">
        <v>2159</v>
      </c>
      <c r="K17" s="23">
        <v>1920</v>
      </c>
      <c r="L17" s="23">
        <v>2058</v>
      </c>
      <c r="M17" s="23">
        <v>2056</v>
      </c>
      <c r="N17" s="23">
        <v>2228</v>
      </c>
      <c r="O17" s="23">
        <v>2080</v>
      </c>
      <c r="P17" s="23">
        <v>2080</v>
      </c>
      <c r="Q17" s="22">
        <v>25161</v>
      </c>
      <c r="R17" s="24"/>
      <c r="S17" s="25">
        <v>2096.75</v>
      </c>
      <c r="T17" s="25">
        <v>1677.4</v>
      </c>
      <c r="U17" s="25">
        <v>2516.1</v>
      </c>
    </row>
    <row r="18" spans="1:21" ht="69.95" customHeight="1" x14ac:dyDescent="0.25">
      <c r="A18" s="20">
        <v>3</v>
      </c>
      <c r="B18" s="21" t="s">
        <v>24</v>
      </c>
      <c r="C18" s="22" t="s">
        <v>25</v>
      </c>
      <c r="D18" s="22" t="s">
        <v>26</v>
      </c>
      <c r="E18" s="23">
        <v>116</v>
      </c>
      <c r="F18" s="23">
        <v>135</v>
      </c>
      <c r="G18" s="26">
        <v>147</v>
      </c>
      <c r="H18" s="23">
        <v>113</v>
      </c>
      <c r="I18" s="23">
        <v>124</v>
      </c>
      <c r="J18" s="23">
        <v>118</v>
      </c>
      <c r="K18" s="23">
        <v>116</v>
      </c>
      <c r="L18" s="23">
        <v>110</v>
      </c>
      <c r="M18" s="23">
        <v>136</v>
      </c>
      <c r="N18" s="23">
        <v>117</v>
      </c>
      <c r="O18" s="23">
        <v>115</v>
      </c>
      <c r="P18" s="23">
        <v>115</v>
      </c>
      <c r="Q18" s="22">
        <v>1462</v>
      </c>
      <c r="R18" s="24"/>
      <c r="S18" s="25">
        <v>121.83333333333333</v>
      </c>
      <c r="T18" s="25">
        <v>97.466666666666669</v>
      </c>
      <c r="U18" s="25">
        <v>146.19999999999999</v>
      </c>
    </row>
    <row r="19" spans="1:21" ht="69.95" customHeight="1" x14ac:dyDescent="0.25">
      <c r="A19" s="20">
        <v>4</v>
      </c>
      <c r="B19" s="21" t="s">
        <v>27</v>
      </c>
      <c r="C19" s="22" t="s">
        <v>28</v>
      </c>
      <c r="D19" s="22" t="s">
        <v>29</v>
      </c>
      <c r="E19" s="23">
        <v>698</v>
      </c>
      <c r="F19" s="23">
        <v>610</v>
      </c>
      <c r="G19" s="23">
        <v>748</v>
      </c>
      <c r="H19" s="23">
        <v>649</v>
      </c>
      <c r="I19" s="23">
        <v>627</v>
      </c>
      <c r="J19" s="23">
        <v>623</v>
      </c>
      <c r="K19" s="23">
        <v>614</v>
      </c>
      <c r="L19" s="23">
        <v>568</v>
      </c>
      <c r="M19" s="23">
        <v>568</v>
      </c>
      <c r="N19" s="23">
        <v>643</v>
      </c>
      <c r="O19" s="23">
        <v>613</v>
      </c>
      <c r="P19" s="23">
        <v>622</v>
      </c>
      <c r="Q19" s="22">
        <v>7583</v>
      </c>
      <c r="R19" s="24"/>
      <c r="S19" s="25">
        <v>631.91666666666663</v>
      </c>
      <c r="T19" s="25">
        <v>505.5333333333333</v>
      </c>
      <c r="U19" s="25">
        <v>758.3</v>
      </c>
    </row>
    <row r="20" spans="1:21" ht="69.95" customHeight="1" x14ac:dyDescent="0.25">
      <c r="A20" s="20">
        <v>5</v>
      </c>
      <c r="B20" s="21" t="s">
        <v>30</v>
      </c>
      <c r="C20" s="22" t="s">
        <v>31</v>
      </c>
      <c r="D20" s="22" t="s">
        <v>32</v>
      </c>
      <c r="E20" s="26">
        <v>58</v>
      </c>
      <c r="F20" s="23">
        <v>50</v>
      </c>
      <c r="G20" s="23">
        <v>50</v>
      </c>
      <c r="H20" s="23">
        <v>45</v>
      </c>
      <c r="I20" s="23">
        <v>54</v>
      </c>
      <c r="J20" s="23">
        <v>50</v>
      </c>
      <c r="K20" s="23">
        <v>45</v>
      </c>
      <c r="L20" s="27">
        <v>36</v>
      </c>
      <c r="M20" s="23">
        <v>37</v>
      </c>
      <c r="N20" s="23">
        <v>44</v>
      </c>
      <c r="O20" s="23">
        <v>42</v>
      </c>
      <c r="P20" s="23">
        <v>41</v>
      </c>
      <c r="Q20" s="22">
        <v>552</v>
      </c>
      <c r="R20" s="24"/>
      <c r="S20" s="25">
        <v>46</v>
      </c>
      <c r="T20" s="25">
        <v>36.799999999999997</v>
      </c>
      <c r="U20" s="25">
        <v>55.2</v>
      </c>
    </row>
    <row r="21" spans="1:21" ht="69.95" customHeight="1" x14ac:dyDescent="0.25">
      <c r="A21" s="20">
        <v>6</v>
      </c>
      <c r="B21" s="21" t="s">
        <v>33</v>
      </c>
      <c r="C21" s="22" t="s">
        <v>34</v>
      </c>
      <c r="D21" s="22" t="s">
        <v>35</v>
      </c>
      <c r="E21" s="23">
        <v>586</v>
      </c>
      <c r="F21" s="23">
        <v>543</v>
      </c>
      <c r="G21" s="26">
        <v>649</v>
      </c>
      <c r="H21" s="23">
        <v>584</v>
      </c>
      <c r="I21" s="23">
        <v>523</v>
      </c>
      <c r="J21" s="23">
        <v>538</v>
      </c>
      <c r="K21" s="23">
        <v>510</v>
      </c>
      <c r="L21" s="23">
        <v>514</v>
      </c>
      <c r="M21" s="23">
        <v>474</v>
      </c>
      <c r="N21" s="23">
        <v>553</v>
      </c>
      <c r="O21" s="23">
        <v>522</v>
      </c>
      <c r="P21" s="23">
        <v>487</v>
      </c>
      <c r="Q21" s="22">
        <v>6483</v>
      </c>
      <c r="R21" s="24"/>
      <c r="S21" s="25">
        <v>540.25</v>
      </c>
      <c r="T21" s="25">
        <v>432.2</v>
      </c>
      <c r="U21" s="25">
        <v>648.29999999999995</v>
      </c>
    </row>
    <row r="22" spans="1:21" ht="69.95" customHeight="1" x14ac:dyDescent="0.25">
      <c r="A22" s="20">
        <v>7</v>
      </c>
      <c r="B22" s="21" t="s">
        <v>36</v>
      </c>
      <c r="C22" s="22" t="s">
        <v>37</v>
      </c>
      <c r="D22" s="22" t="s">
        <v>38</v>
      </c>
      <c r="E22" s="23">
        <v>631</v>
      </c>
      <c r="F22" s="23">
        <v>648</v>
      </c>
      <c r="G22" s="23">
        <v>765</v>
      </c>
      <c r="H22" s="23">
        <v>667</v>
      </c>
      <c r="I22" s="23">
        <v>746</v>
      </c>
      <c r="J22" s="23">
        <v>684</v>
      </c>
      <c r="K22" s="23">
        <v>609</v>
      </c>
      <c r="L22" s="23">
        <v>533</v>
      </c>
      <c r="M22" s="23">
        <v>653</v>
      </c>
      <c r="N22" s="23">
        <v>673</v>
      </c>
      <c r="O22" s="23">
        <v>657</v>
      </c>
      <c r="P22" s="23">
        <v>594</v>
      </c>
      <c r="Q22" s="22">
        <v>7860</v>
      </c>
      <c r="R22" s="24"/>
      <c r="S22" s="25">
        <v>655</v>
      </c>
      <c r="T22" s="25">
        <v>524</v>
      </c>
      <c r="U22" s="25">
        <v>786</v>
      </c>
    </row>
    <row r="23" spans="1:21" ht="69.95" customHeight="1" x14ac:dyDescent="0.25">
      <c r="A23" s="20">
        <v>8</v>
      </c>
      <c r="B23" s="21" t="s">
        <v>39</v>
      </c>
      <c r="C23" s="22" t="s">
        <v>40</v>
      </c>
      <c r="D23" s="22" t="s">
        <v>41</v>
      </c>
      <c r="E23" s="23">
        <v>246</v>
      </c>
      <c r="F23" s="23">
        <v>253</v>
      </c>
      <c r="G23" s="26">
        <v>299</v>
      </c>
      <c r="H23" s="23">
        <v>247</v>
      </c>
      <c r="I23" s="23">
        <v>241</v>
      </c>
      <c r="J23" s="23">
        <v>228</v>
      </c>
      <c r="K23" s="23">
        <v>208</v>
      </c>
      <c r="L23" s="23">
        <v>195</v>
      </c>
      <c r="M23" s="23">
        <v>222</v>
      </c>
      <c r="N23" s="23">
        <v>241</v>
      </c>
      <c r="O23" s="23">
        <v>192</v>
      </c>
      <c r="P23" s="23">
        <v>279</v>
      </c>
      <c r="Q23" s="22">
        <v>2851</v>
      </c>
      <c r="R23" s="24"/>
      <c r="S23" s="25">
        <v>237.58333333333334</v>
      </c>
      <c r="T23" s="25">
        <v>190.06666666666666</v>
      </c>
      <c r="U23" s="25">
        <v>285.10000000000002</v>
      </c>
    </row>
    <row r="24" spans="1:21" ht="69.95" customHeight="1" x14ac:dyDescent="0.25">
      <c r="A24" s="20">
        <v>9</v>
      </c>
      <c r="B24" s="21" t="s">
        <v>42</v>
      </c>
      <c r="C24" s="22" t="s">
        <v>43</v>
      </c>
      <c r="D24" s="22" t="s">
        <v>44</v>
      </c>
      <c r="E24" s="23">
        <v>261</v>
      </c>
      <c r="F24" s="23">
        <v>249</v>
      </c>
      <c r="G24" s="23">
        <v>283</v>
      </c>
      <c r="H24" s="23">
        <v>247</v>
      </c>
      <c r="I24" s="23">
        <v>238</v>
      </c>
      <c r="J24" s="23">
        <v>234</v>
      </c>
      <c r="K24" s="23">
        <v>242</v>
      </c>
      <c r="L24" s="23">
        <v>224</v>
      </c>
      <c r="M24" s="23">
        <v>227</v>
      </c>
      <c r="N24" s="23">
        <v>258</v>
      </c>
      <c r="O24" s="23">
        <v>238</v>
      </c>
      <c r="P24" s="23">
        <v>239</v>
      </c>
      <c r="Q24" s="22">
        <v>2940</v>
      </c>
      <c r="R24" s="24"/>
      <c r="S24" s="25">
        <v>245</v>
      </c>
      <c r="T24" s="25">
        <v>196</v>
      </c>
      <c r="U24" s="25">
        <v>294</v>
      </c>
    </row>
    <row r="25" spans="1:21" ht="69.95" customHeight="1" x14ac:dyDescent="0.25">
      <c r="A25" s="20">
        <v>10</v>
      </c>
      <c r="B25" s="21" t="s">
        <v>45</v>
      </c>
      <c r="C25" s="22" t="s">
        <v>46</v>
      </c>
      <c r="D25" s="22" t="s">
        <v>47</v>
      </c>
      <c r="E25" s="23">
        <v>547</v>
      </c>
      <c r="F25" s="23">
        <v>493</v>
      </c>
      <c r="G25" s="23">
        <v>548</v>
      </c>
      <c r="H25" s="23">
        <v>441</v>
      </c>
      <c r="I25" s="23">
        <v>428</v>
      </c>
      <c r="J25" s="23">
        <v>446</v>
      </c>
      <c r="K25" s="23">
        <v>454</v>
      </c>
      <c r="L25" s="23">
        <v>418</v>
      </c>
      <c r="M25" s="23">
        <v>425</v>
      </c>
      <c r="N25" s="23">
        <v>474</v>
      </c>
      <c r="O25" s="23">
        <v>489</v>
      </c>
      <c r="P25" s="23">
        <v>463</v>
      </c>
      <c r="Q25" s="22">
        <v>5626</v>
      </c>
      <c r="R25" s="24"/>
      <c r="S25" s="25">
        <v>468.83333333333331</v>
      </c>
      <c r="T25" s="25">
        <v>375.06666666666666</v>
      </c>
      <c r="U25" s="25">
        <v>562.6</v>
      </c>
    </row>
    <row r="26" spans="1:21" ht="69.95" customHeight="1" x14ac:dyDescent="0.25">
      <c r="A26" s="20">
        <v>11</v>
      </c>
      <c r="B26" s="21" t="s">
        <v>48</v>
      </c>
      <c r="C26" s="22" t="s">
        <v>49</v>
      </c>
      <c r="D26" s="22" t="s">
        <v>50</v>
      </c>
      <c r="E26" s="23">
        <v>388</v>
      </c>
      <c r="F26" s="23">
        <v>357</v>
      </c>
      <c r="G26" s="23">
        <v>446</v>
      </c>
      <c r="H26" s="23">
        <v>348</v>
      </c>
      <c r="I26" s="23">
        <v>382</v>
      </c>
      <c r="J26" s="23">
        <v>369</v>
      </c>
      <c r="K26" s="23">
        <v>424</v>
      </c>
      <c r="L26" s="23">
        <v>400</v>
      </c>
      <c r="M26" s="23">
        <v>404</v>
      </c>
      <c r="N26" s="23">
        <v>405</v>
      </c>
      <c r="O26" s="23">
        <v>410</v>
      </c>
      <c r="P26" s="23">
        <v>401</v>
      </c>
      <c r="Q26" s="22">
        <v>4734</v>
      </c>
      <c r="R26" s="24"/>
      <c r="S26" s="25">
        <v>394.5</v>
      </c>
      <c r="T26" s="25">
        <v>315.60000000000002</v>
      </c>
      <c r="U26" s="25">
        <v>473.4</v>
      </c>
    </row>
    <row r="27" spans="1:21" ht="69.95" customHeight="1" x14ac:dyDescent="0.25">
      <c r="A27" s="20">
        <v>12</v>
      </c>
      <c r="B27" s="21" t="s">
        <v>51</v>
      </c>
      <c r="C27" s="22" t="s">
        <v>52</v>
      </c>
      <c r="D27" s="22" t="s">
        <v>53</v>
      </c>
      <c r="E27" s="23">
        <v>2426</v>
      </c>
      <c r="F27" s="23">
        <v>2325</v>
      </c>
      <c r="G27" s="23">
        <v>2581</v>
      </c>
      <c r="H27" s="23">
        <v>2360</v>
      </c>
      <c r="I27" s="23">
        <v>2383</v>
      </c>
      <c r="J27" s="23">
        <v>2456</v>
      </c>
      <c r="K27" s="23">
        <v>2348</v>
      </c>
      <c r="L27" s="23">
        <v>2640</v>
      </c>
      <c r="M27" s="23">
        <v>2276</v>
      </c>
      <c r="N27" s="23">
        <v>2598</v>
      </c>
      <c r="O27" s="23">
        <v>2541</v>
      </c>
      <c r="P27" s="23">
        <v>2222</v>
      </c>
      <c r="Q27" s="22">
        <v>29156</v>
      </c>
      <c r="R27" s="28"/>
      <c r="S27" s="29">
        <v>2429.6666666666665</v>
      </c>
      <c r="T27" s="29">
        <v>1943.7333333333331</v>
      </c>
      <c r="U27" s="29">
        <v>2915.6</v>
      </c>
    </row>
    <row r="28" spans="1:21" ht="69.95" customHeight="1" x14ac:dyDescent="0.25">
      <c r="A28" s="20">
        <v>13</v>
      </c>
      <c r="B28" s="30" t="s">
        <v>54</v>
      </c>
      <c r="C28" s="31" t="s">
        <v>55</v>
      </c>
      <c r="D28" s="31" t="s">
        <v>56</v>
      </c>
      <c r="E28" s="32">
        <v>2993</v>
      </c>
      <c r="F28" s="33">
        <v>1581</v>
      </c>
      <c r="G28" s="33">
        <v>1807</v>
      </c>
      <c r="H28" s="33">
        <v>1559</v>
      </c>
      <c r="I28" s="33">
        <v>1585</v>
      </c>
      <c r="J28" s="33">
        <v>1762</v>
      </c>
      <c r="K28" s="33">
        <v>1712</v>
      </c>
      <c r="L28" s="33">
        <v>1624</v>
      </c>
      <c r="M28" s="33">
        <v>1691</v>
      </c>
      <c r="N28" s="33">
        <v>1902</v>
      </c>
      <c r="O28" s="33">
        <v>1850</v>
      </c>
      <c r="P28" s="33">
        <v>1791</v>
      </c>
      <c r="Q28" s="31">
        <v>21857</v>
      </c>
      <c r="R28" s="24"/>
      <c r="S28" s="25">
        <v>1821.4166666666667</v>
      </c>
      <c r="T28" s="25">
        <v>1457.1333333333334</v>
      </c>
      <c r="U28" s="25">
        <v>2185.7000000000003</v>
      </c>
    </row>
    <row r="29" spans="1:21" ht="69.95" customHeight="1" x14ac:dyDescent="0.25">
      <c r="A29" s="20">
        <v>14</v>
      </c>
      <c r="B29" s="30" t="s">
        <v>57</v>
      </c>
      <c r="C29" s="31" t="s">
        <v>58</v>
      </c>
      <c r="D29" s="31" t="s">
        <v>59</v>
      </c>
      <c r="E29" s="33">
        <v>202</v>
      </c>
      <c r="F29" s="33">
        <v>184</v>
      </c>
      <c r="G29" s="33">
        <v>215</v>
      </c>
      <c r="H29" s="33">
        <v>173</v>
      </c>
      <c r="I29" s="33">
        <v>192</v>
      </c>
      <c r="J29" s="33">
        <v>202</v>
      </c>
      <c r="K29" s="33">
        <v>222</v>
      </c>
      <c r="L29" s="33">
        <v>184</v>
      </c>
      <c r="M29" s="33">
        <v>189</v>
      </c>
      <c r="N29" s="33">
        <v>203</v>
      </c>
      <c r="O29" s="33">
        <v>190</v>
      </c>
      <c r="P29" s="33">
        <f>132+58</f>
        <v>190</v>
      </c>
      <c r="Q29" s="31">
        <f>SUM(E29:P29)</f>
        <v>2346</v>
      </c>
      <c r="R29" s="24"/>
      <c r="S29" s="25">
        <v>195.5</v>
      </c>
      <c r="T29" s="25">
        <v>156.4</v>
      </c>
      <c r="U29" s="25">
        <v>234.6</v>
      </c>
    </row>
    <row r="30" spans="1:21" ht="69.95" customHeight="1" x14ac:dyDescent="0.25">
      <c r="A30" s="20">
        <v>15</v>
      </c>
      <c r="B30" s="34" t="s">
        <v>60</v>
      </c>
      <c r="C30" s="35" t="s">
        <v>61</v>
      </c>
      <c r="D30" s="35" t="s">
        <v>62</v>
      </c>
      <c r="E30" s="36">
        <v>166</v>
      </c>
      <c r="F30" s="36">
        <v>183</v>
      </c>
      <c r="G30" s="36">
        <v>192</v>
      </c>
      <c r="H30" s="36">
        <v>171</v>
      </c>
      <c r="I30" s="36">
        <v>186</v>
      </c>
      <c r="J30" s="36">
        <v>181</v>
      </c>
      <c r="K30" s="36">
        <v>200</v>
      </c>
      <c r="L30" s="36">
        <v>197</v>
      </c>
      <c r="M30" s="36">
        <v>184</v>
      </c>
      <c r="N30" s="37">
        <v>231</v>
      </c>
      <c r="O30" s="36">
        <v>199</v>
      </c>
      <c r="P30" s="36">
        <v>175</v>
      </c>
      <c r="Q30" s="35">
        <v>2265</v>
      </c>
      <c r="R30" s="38"/>
      <c r="S30" s="39">
        <v>188.75</v>
      </c>
      <c r="T30" s="39">
        <v>151</v>
      </c>
      <c r="U30" s="39">
        <v>226.5</v>
      </c>
    </row>
    <row r="31" spans="1:21" ht="69.95" customHeight="1" x14ac:dyDescent="0.25">
      <c r="A31" s="20">
        <v>16</v>
      </c>
      <c r="B31" s="21" t="s">
        <v>63</v>
      </c>
      <c r="C31" s="22" t="s">
        <v>64</v>
      </c>
      <c r="D31" s="22" t="s">
        <v>65</v>
      </c>
      <c r="E31" s="23">
        <v>163</v>
      </c>
      <c r="F31" s="23">
        <v>156</v>
      </c>
      <c r="G31" s="23">
        <v>169</v>
      </c>
      <c r="H31" s="23">
        <v>156</v>
      </c>
      <c r="I31" s="23">
        <v>144</v>
      </c>
      <c r="J31" s="23">
        <v>148</v>
      </c>
      <c r="K31" s="23">
        <v>160</v>
      </c>
      <c r="L31" s="23">
        <v>156</v>
      </c>
      <c r="M31" s="23">
        <v>151</v>
      </c>
      <c r="N31" s="23">
        <v>141</v>
      </c>
      <c r="O31" s="23">
        <v>134</v>
      </c>
      <c r="P31" s="23">
        <v>135</v>
      </c>
      <c r="Q31" s="22">
        <v>1813</v>
      </c>
      <c r="R31" s="24"/>
      <c r="S31" s="25">
        <v>151.08333333333334</v>
      </c>
      <c r="T31" s="25">
        <v>120.86666666666667</v>
      </c>
      <c r="U31" s="25">
        <v>181.3</v>
      </c>
    </row>
    <row r="32" spans="1:21" ht="69.95" customHeight="1" x14ac:dyDescent="0.25">
      <c r="A32" s="20">
        <v>17</v>
      </c>
      <c r="B32" s="21" t="s">
        <v>66</v>
      </c>
      <c r="C32" s="22" t="s">
        <v>67</v>
      </c>
      <c r="D32" s="22" t="s">
        <v>68</v>
      </c>
      <c r="E32" s="23"/>
      <c r="F32" s="23">
        <v>83</v>
      </c>
      <c r="G32" s="23">
        <v>98</v>
      </c>
      <c r="H32" s="23">
        <v>84</v>
      </c>
      <c r="I32" s="23">
        <v>90</v>
      </c>
      <c r="J32" s="23">
        <v>89</v>
      </c>
      <c r="K32" s="23">
        <v>95</v>
      </c>
      <c r="L32" s="23">
        <v>84</v>
      </c>
      <c r="M32" s="23">
        <v>90</v>
      </c>
      <c r="N32" s="27">
        <v>66</v>
      </c>
      <c r="O32" s="23">
        <v>75</v>
      </c>
      <c r="P32" s="23">
        <v>89</v>
      </c>
      <c r="Q32" s="22">
        <v>943</v>
      </c>
      <c r="R32" s="24"/>
      <c r="S32" s="25">
        <v>85.727272727272734</v>
      </c>
      <c r="T32" s="25">
        <v>68.581818181818193</v>
      </c>
      <c r="U32" s="25">
        <v>102.87272727272727</v>
      </c>
    </row>
    <row r="33" spans="1:21" ht="69.95" customHeight="1" x14ac:dyDescent="0.25">
      <c r="A33" s="20">
        <v>18</v>
      </c>
      <c r="B33" s="21" t="s">
        <v>69</v>
      </c>
      <c r="C33" s="22" t="s">
        <v>70</v>
      </c>
      <c r="D33" s="22" t="s">
        <v>71</v>
      </c>
      <c r="E33" s="26">
        <v>2112</v>
      </c>
      <c r="F33" s="23">
        <v>1423</v>
      </c>
      <c r="G33" s="23">
        <v>1629</v>
      </c>
      <c r="H33" s="23">
        <v>1461</v>
      </c>
      <c r="I33" s="23">
        <v>1533</v>
      </c>
      <c r="J33" s="23">
        <v>1559</v>
      </c>
      <c r="K33" s="23">
        <v>1480</v>
      </c>
      <c r="L33" s="23">
        <v>1479</v>
      </c>
      <c r="M33" s="23">
        <v>1440</v>
      </c>
      <c r="N33" s="23">
        <v>1582</v>
      </c>
      <c r="O33" s="23">
        <v>1455</v>
      </c>
      <c r="P33" s="23">
        <v>1454</v>
      </c>
      <c r="Q33" s="22">
        <v>18607</v>
      </c>
      <c r="R33" s="24"/>
      <c r="S33" s="25">
        <v>1550.5833333333333</v>
      </c>
      <c r="T33" s="25">
        <v>1240.4666666666667</v>
      </c>
      <c r="U33" s="25">
        <v>1860.6999999999998</v>
      </c>
    </row>
    <row r="34" spans="1:21" ht="69.95" customHeight="1" x14ac:dyDescent="0.25">
      <c r="A34" s="20">
        <v>19</v>
      </c>
      <c r="B34" s="21" t="s">
        <v>72</v>
      </c>
      <c r="C34" s="22" t="s">
        <v>73</v>
      </c>
      <c r="D34" s="40" t="s">
        <v>74</v>
      </c>
      <c r="E34" s="23">
        <v>663</v>
      </c>
      <c r="F34" s="23">
        <v>608</v>
      </c>
      <c r="G34" s="23">
        <v>684</v>
      </c>
      <c r="H34" s="23">
        <v>623</v>
      </c>
      <c r="I34" s="23">
        <v>577</v>
      </c>
      <c r="J34" s="23">
        <v>594</v>
      </c>
      <c r="K34" s="23">
        <v>535</v>
      </c>
      <c r="L34" s="23">
        <v>521</v>
      </c>
      <c r="M34" s="23">
        <v>510</v>
      </c>
      <c r="N34" s="23">
        <v>525</v>
      </c>
      <c r="O34" s="23">
        <v>540</v>
      </c>
      <c r="P34" s="23">
        <v>519</v>
      </c>
      <c r="Q34" s="22">
        <v>6899</v>
      </c>
      <c r="R34" s="24"/>
      <c r="S34" s="25">
        <v>574.91666666666663</v>
      </c>
      <c r="T34" s="25">
        <v>459.93333333333328</v>
      </c>
      <c r="U34" s="25">
        <v>689.9</v>
      </c>
    </row>
    <row r="35" spans="1:21" ht="69.95" customHeight="1" x14ac:dyDescent="0.25">
      <c r="A35" s="20">
        <v>20</v>
      </c>
      <c r="B35" s="21" t="s">
        <v>75</v>
      </c>
      <c r="C35" s="22" t="s">
        <v>76</v>
      </c>
      <c r="D35" s="22" t="s">
        <v>77</v>
      </c>
      <c r="E35" s="23">
        <v>688</v>
      </c>
      <c r="F35" s="23">
        <v>639</v>
      </c>
      <c r="G35" s="26">
        <v>748</v>
      </c>
      <c r="H35" s="23">
        <v>636</v>
      </c>
      <c r="I35" s="23">
        <v>636</v>
      </c>
      <c r="J35" s="23">
        <v>561</v>
      </c>
      <c r="K35" s="23">
        <v>639</v>
      </c>
      <c r="L35" s="23">
        <v>530</v>
      </c>
      <c r="M35" s="23">
        <v>593</v>
      </c>
      <c r="N35" s="23">
        <v>615</v>
      </c>
      <c r="O35" s="23">
        <v>583</v>
      </c>
      <c r="P35" s="23">
        <v>531</v>
      </c>
      <c r="Q35" s="22">
        <v>7399</v>
      </c>
      <c r="R35" s="24"/>
      <c r="S35" s="25">
        <v>616.58333333333337</v>
      </c>
      <c r="T35" s="25">
        <v>493.26666666666671</v>
      </c>
      <c r="U35" s="25">
        <v>739.90000000000009</v>
      </c>
    </row>
    <row r="36" spans="1:21" ht="69.95" customHeight="1" thickBot="1" x14ac:dyDescent="0.3">
      <c r="A36" s="20">
        <v>21</v>
      </c>
      <c r="B36" s="21" t="s">
        <v>78</v>
      </c>
      <c r="C36" s="22" t="s">
        <v>79</v>
      </c>
      <c r="D36" s="22" t="s">
        <v>80</v>
      </c>
      <c r="E36" s="23">
        <v>336</v>
      </c>
      <c r="F36" s="23">
        <v>276</v>
      </c>
      <c r="G36" s="23">
        <v>343</v>
      </c>
      <c r="H36" s="23">
        <v>312</v>
      </c>
      <c r="I36" s="23">
        <v>328</v>
      </c>
      <c r="J36" s="23">
        <v>329</v>
      </c>
      <c r="K36" s="23">
        <v>301</v>
      </c>
      <c r="L36" s="23">
        <v>273</v>
      </c>
      <c r="M36" s="23">
        <v>281</v>
      </c>
      <c r="N36" s="23">
        <v>329</v>
      </c>
      <c r="O36" s="23">
        <v>320</v>
      </c>
      <c r="P36" s="23">
        <v>326</v>
      </c>
      <c r="Q36" s="22">
        <v>3754</v>
      </c>
      <c r="R36" s="28"/>
      <c r="S36" s="29">
        <v>312.83333333333331</v>
      </c>
      <c r="T36" s="29">
        <v>250.26666666666665</v>
      </c>
      <c r="U36" s="29">
        <v>375.4</v>
      </c>
    </row>
    <row r="37" spans="1:21" ht="69.95" customHeight="1" thickTop="1" x14ac:dyDescent="0.25">
      <c r="A37" s="41">
        <v>22</v>
      </c>
      <c r="B37" s="42" t="s">
        <v>81</v>
      </c>
      <c r="C37" s="43" t="s">
        <v>82</v>
      </c>
      <c r="D37" s="43" t="s">
        <v>83</v>
      </c>
      <c r="E37" s="44">
        <v>45</v>
      </c>
      <c r="F37" s="44">
        <v>32</v>
      </c>
      <c r="G37" s="45">
        <v>1</v>
      </c>
      <c r="H37" s="46"/>
      <c r="I37" s="45">
        <v>3</v>
      </c>
      <c r="J37" s="46"/>
      <c r="K37" s="46"/>
      <c r="L37" s="46"/>
      <c r="M37" s="45">
        <v>2</v>
      </c>
      <c r="N37" s="45">
        <v>2</v>
      </c>
      <c r="O37" s="44">
        <v>33</v>
      </c>
      <c r="P37" s="45">
        <v>1</v>
      </c>
      <c r="Q37" s="43">
        <v>119</v>
      </c>
      <c r="R37" s="47"/>
      <c r="S37" s="48">
        <v>14.875</v>
      </c>
      <c r="T37" s="48">
        <v>11.9</v>
      </c>
      <c r="U37" s="49">
        <v>17.850000000000001</v>
      </c>
    </row>
    <row r="38" spans="1:21" ht="69.95" customHeight="1" thickBot="1" x14ac:dyDescent="0.3">
      <c r="A38" s="50">
        <v>22</v>
      </c>
      <c r="B38" s="51" t="s">
        <v>84</v>
      </c>
      <c r="C38" s="52" t="s">
        <v>82</v>
      </c>
      <c r="D38" s="52" t="s">
        <v>85</v>
      </c>
      <c r="E38" s="53"/>
      <c r="F38" s="53"/>
      <c r="G38" s="54">
        <v>39</v>
      </c>
      <c r="H38" s="53">
        <v>35</v>
      </c>
      <c r="I38" s="54">
        <v>44</v>
      </c>
      <c r="J38" s="53">
        <v>33</v>
      </c>
      <c r="K38" s="53">
        <v>32</v>
      </c>
      <c r="L38" s="55">
        <v>25</v>
      </c>
      <c r="M38" s="53">
        <v>27</v>
      </c>
      <c r="N38" s="53">
        <v>29</v>
      </c>
      <c r="O38" s="53"/>
      <c r="P38" s="53">
        <v>28</v>
      </c>
      <c r="Q38" s="52">
        <v>292</v>
      </c>
      <c r="R38" s="56"/>
      <c r="S38" s="57">
        <v>32.444444444444443</v>
      </c>
      <c r="T38" s="57">
        <v>25.955555555555556</v>
      </c>
      <c r="U38" s="58">
        <v>38.93333333333333</v>
      </c>
    </row>
    <row r="39" spans="1:21" ht="69.95" customHeight="1" thickTop="1" x14ac:dyDescent="0.25">
      <c r="A39" s="59">
        <v>23</v>
      </c>
      <c r="B39" s="34" t="s">
        <v>86</v>
      </c>
      <c r="C39" s="35" t="s">
        <v>87</v>
      </c>
      <c r="D39" s="35" t="s">
        <v>88</v>
      </c>
      <c r="E39" s="36">
        <v>403</v>
      </c>
      <c r="F39" s="36">
        <v>387</v>
      </c>
      <c r="G39" s="36">
        <v>485</v>
      </c>
      <c r="H39" s="36">
        <v>411</v>
      </c>
      <c r="I39" s="36">
        <v>386</v>
      </c>
      <c r="J39" s="36">
        <v>407</v>
      </c>
      <c r="K39" s="36">
        <v>389</v>
      </c>
      <c r="L39" s="36">
        <v>418</v>
      </c>
      <c r="M39" s="36">
        <v>419</v>
      </c>
      <c r="N39" s="36">
        <v>447</v>
      </c>
      <c r="O39" s="36">
        <v>393</v>
      </c>
      <c r="P39" s="36">
        <v>387</v>
      </c>
      <c r="Q39" s="35">
        <v>4932</v>
      </c>
      <c r="R39" s="38"/>
      <c r="S39" s="39">
        <v>411</v>
      </c>
      <c r="T39" s="39">
        <v>328.8</v>
      </c>
      <c r="U39" s="39">
        <v>493.2</v>
      </c>
    </row>
    <row r="40" spans="1:21" ht="69.95" customHeight="1" x14ac:dyDescent="0.25">
      <c r="A40" s="60">
        <v>24</v>
      </c>
      <c r="B40" s="21" t="s">
        <v>89</v>
      </c>
      <c r="C40" s="22" t="s">
        <v>90</v>
      </c>
      <c r="D40" s="22" t="s">
        <v>91</v>
      </c>
      <c r="E40" s="23">
        <v>556</v>
      </c>
      <c r="F40" s="23">
        <v>600</v>
      </c>
      <c r="G40" s="23">
        <v>657</v>
      </c>
      <c r="H40" s="23">
        <v>599</v>
      </c>
      <c r="I40" s="23">
        <v>633</v>
      </c>
      <c r="J40" s="23">
        <v>629</v>
      </c>
      <c r="K40" s="23">
        <v>657</v>
      </c>
      <c r="L40" s="23">
        <v>646</v>
      </c>
      <c r="M40" s="23">
        <v>600</v>
      </c>
      <c r="N40" s="23">
        <v>618</v>
      </c>
      <c r="O40" s="23">
        <v>610</v>
      </c>
      <c r="P40" s="23">
        <v>643</v>
      </c>
      <c r="Q40" s="22">
        <v>7448</v>
      </c>
      <c r="R40" s="24"/>
      <c r="S40" s="25">
        <v>620.66666666666663</v>
      </c>
      <c r="T40" s="25">
        <v>496.5333333333333</v>
      </c>
      <c r="U40" s="25">
        <v>744.8</v>
      </c>
    </row>
    <row r="41" spans="1:21" ht="69.95" customHeight="1" thickBot="1" x14ac:dyDescent="0.3">
      <c r="A41" s="20">
        <v>25</v>
      </c>
      <c r="B41" s="21" t="s">
        <v>92</v>
      </c>
      <c r="C41" s="22" t="s">
        <v>93</v>
      </c>
      <c r="D41" s="40" t="s">
        <v>94</v>
      </c>
      <c r="E41" s="23">
        <v>524</v>
      </c>
      <c r="F41" s="23">
        <v>513</v>
      </c>
      <c r="G41" s="23">
        <v>566</v>
      </c>
      <c r="H41" s="23">
        <v>502</v>
      </c>
      <c r="I41" s="23">
        <v>535</v>
      </c>
      <c r="J41" s="23">
        <v>500</v>
      </c>
      <c r="K41" s="23">
        <v>465</v>
      </c>
      <c r="L41" s="23">
        <v>462</v>
      </c>
      <c r="M41" s="23">
        <v>434</v>
      </c>
      <c r="N41" s="23">
        <v>535</v>
      </c>
      <c r="O41" s="23">
        <v>479</v>
      </c>
      <c r="P41" s="23">
        <v>468</v>
      </c>
      <c r="Q41" s="22">
        <v>5983</v>
      </c>
      <c r="R41" s="28"/>
      <c r="S41" s="29">
        <v>498.58333333333331</v>
      </c>
      <c r="T41" s="29">
        <v>398.86666666666667</v>
      </c>
      <c r="U41" s="29">
        <v>598.29999999999995</v>
      </c>
    </row>
    <row r="42" spans="1:21" ht="69.95" customHeight="1" thickTop="1" x14ac:dyDescent="0.25">
      <c r="A42" s="41">
        <v>26</v>
      </c>
      <c r="B42" s="42" t="s">
        <v>95</v>
      </c>
      <c r="C42" s="43" t="s">
        <v>96</v>
      </c>
      <c r="D42" s="61" t="s">
        <v>97</v>
      </c>
      <c r="E42" s="46">
        <v>25</v>
      </c>
      <c r="F42" s="46">
        <v>26</v>
      </c>
      <c r="G42" s="46">
        <v>26</v>
      </c>
      <c r="H42" s="46">
        <v>25</v>
      </c>
      <c r="I42" s="46">
        <v>25</v>
      </c>
      <c r="J42" s="46">
        <v>26</v>
      </c>
      <c r="K42" s="46">
        <v>24</v>
      </c>
      <c r="L42" s="46">
        <v>26</v>
      </c>
      <c r="M42" s="46">
        <v>25</v>
      </c>
      <c r="N42" s="46">
        <v>26</v>
      </c>
      <c r="O42" s="46">
        <v>26</v>
      </c>
      <c r="P42" s="44">
        <v>49</v>
      </c>
      <c r="Q42" s="43">
        <v>329</v>
      </c>
      <c r="R42" s="47"/>
      <c r="S42" s="48">
        <v>27.416666666666668</v>
      </c>
      <c r="T42" s="48">
        <v>21.933333333333334</v>
      </c>
      <c r="U42" s="49">
        <v>32.9</v>
      </c>
    </row>
    <row r="43" spans="1:21" ht="69.95" customHeight="1" thickBot="1" x14ac:dyDescent="0.3">
      <c r="A43" s="50">
        <v>26</v>
      </c>
      <c r="B43" s="51" t="s">
        <v>98</v>
      </c>
      <c r="C43" s="52" t="s">
        <v>96</v>
      </c>
      <c r="D43" s="62" t="s">
        <v>97</v>
      </c>
      <c r="E43" s="55">
        <v>35</v>
      </c>
      <c r="F43" s="53">
        <v>47</v>
      </c>
      <c r="G43" s="53">
        <v>52</v>
      </c>
      <c r="H43" s="53">
        <v>48</v>
      </c>
      <c r="I43" s="53">
        <v>53</v>
      </c>
      <c r="J43" s="53">
        <v>50</v>
      </c>
      <c r="K43" s="53">
        <v>45</v>
      </c>
      <c r="L43" s="53">
        <v>42</v>
      </c>
      <c r="M43" s="53">
        <v>41</v>
      </c>
      <c r="N43" s="53">
        <v>51</v>
      </c>
      <c r="O43" s="53">
        <v>49</v>
      </c>
      <c r="P43" s="53">
        <v>37</v>
      </c>
      <c r="Q43" s="52">
        <v>550</v>
      </c>
      <c r="R43" s="56"/>
      <c r="S43" s="57">
        <v>45.833333333333336</v>
      </c>
      <c r="T43" s="57">
        <v>36.666666666666671</v>
      </c>
      <c r="U43" s="58">
        <v>55</v>
      </c>
    </row>
    <row r="44" spans="1:21" ht="69.95" customHeight="1" thickTop="1" x14ac:dyDescent="0.25">
      <c r="A44" s="59">
        <v>27</v>
      </c>
      <c r="B44" s="63" t="s">
        <v>99</v>
      </c>
      <c r="C44" s="64" t="s">
        <v>100</v>
      </c>
      <c r="D44" s="64" t="s">
        <v>101</v>
      </c>
      <c r="E44" s="65">
        <v>1788</v>
      </c>
      <c r="F44" s="65">
        <v>1828</v>
      </c>
      <c r="G44" s="65">
        <v>2002</v>
      </c>
      <c r="H44" s="65">
        <v>1703</v>
      </c>
      <c r="I44" s="65">
        <v>1834</v>
      </c>
      <c r="J44" s="65">
        <v>1999</v>
      </c>
      <c r="K44" s="65">
        <v>1848</v>
      </c>
      <c r="L44" s="65">
        <v>1729</v>
      </c>
      <c r="M44" s="65">
        <v>1773</v>
      </c>
      <c r="N44" s="65">
        <v>1844</v>
      </c>
      <c r="O44" s="65">
        <v>1837</v>
      </c>
      <c r="P44" s="65">
        <v>1728</v>
      </c>
      <c r="Q44" s="64">
        <v>21913</v>
      </c>
      <c r="R44" s="38"/>
      <c r="S44" s="39">
        <v>1826.0833333333333</v>
      </c>
      <c r="T44" s="39">
        <v>1460.8666666666666</v>
      </c>
      <c r="U44" s="39">
        <v>2191.2999999999997</v>
      </c>
    </row>
    <row r="45" spans="1:21" ht="35.25" customHeight="1" x14ac:dyDescent="0.25">
      <c r="A45" s="66" t="s">
        <v>102</v>
      </c>
      <c r="B45" s="67"/>
      <c r="C45" s="67"/>
      <c r="D45" s="68"/>
      <c r="E45" s="33">
        <f t="shared" ref="E45:Q45" si="0">SUM(E16:E44)</f>
        <v>22894</v>
      </c>
      <c r="F45" s="33">
        <f t="shared" si="0"/>
        <v>20696</v>
      </c>
      <c r="G45" s="33">
        <f t="shared" si="0"/>
        <v>24280</v>
      </c>
      <c r="H45" s="33">
        <f t="shared" si="0"/>
        <v>20921</v>
      </c>
      <c r="I45" s="33">
        <f t="shared" si="0"/>
        <v>21404</v>
      </c>
      <c r="J45" s="33">
        <f t="shared" si="0"/>
        <v>21984</v>
      </c>
      <c r="K45" s="33">
        <f t="shared" si="0"/>
        <v>21092</v>
      </c>
      <c r="L45" s="33">
        <f t="shared" si="0"/>
        <v>20850</v>
      </c>
      <c r="M45" s="33">
        <f t="shared" si="0"/>
        <v>20932</v>
      </c>
      <c r="N45" s="33">
        <f t="shared" si="0"/>
        <v>22677</v>
      </c>
      <c r="O45" s="33">
        <f t="shared" si="0"/>
        <v>21538</v>
      </c>
      <c r="P45" s="33">
        <f t="shared" si="0"/>
        <v>20733</v>
      </c>
      <c r="Q45" s="60">
        <f t="shared" si="0"/>
        <v>260001</v>
      </c>
      <c r="R45" s="24"/>
      <c r="S45" s="25">
        <v>21666.75</v>
      </c>
      <c r="T45" s="25">
        <v>17333.400000000001</v>
      </c>
      <c r="U45" s="25">
        <v>26000.1</v>
      </c>
    </row>
    <row r="48" spans="1:21" x14ac:dyDescent="0.25">
      <c r="A48" t="s">
        <v>103</v>
      </c>
    </row>
    <row r="49" spans="1:6" ht="72.75" customHeight="1" x14ac:dyDescent="0.25">
      <c r="A49" s="60">
        <v>1</v>
      </c>
      <c r="B49" s="30" t="s">
        <v>104</v>
      </c>
      <c r="C49" s="31" t="s">
        <v>105</v>
      </c>
      <c r="D49" s="31" t="s">
        <v>106</v>
      </c>
      <c r="F49" s="69"/>
    </row>
    <row r="50" spans="1:6" ht="57.75" customHeight="1" x14ac:dyDescent="0.25">
      <c r="A50" s="60">
        <v>2</v>
      </c>
      <c r="B50" s="30" t="s">
        <v>107</v>
      </c>
      <c r="C50" s="31" t="s">
        <v>108</v>
      </c>
      <c r="D50" s="31" t="s">
        <v>109</v>
      </c>
      <c r="F50" s="69"/>
    </row>
    <row r="51" spans="1:6" ht="83.25" customHeight="1" x14ac:dyDescent="0.25">
      <c r="A51" s="60">
        <v>3</v>
      </c>
      <c r="B51" s="30" t="s">
        <v>110</v>
      </c>
      <c r="C51" s="31" t="s">
        <v>111</v>
      </c>
      <c r="D51" s="31" t="s">
        <v>112</v>
      </c>
      <c r="F51" s="69"/>
    </row>
    <row r="52" spans="1:6" ht="57.75" customHeight="1" x14ac:dyDescent="0.25">
      <c r="A52" s="60">
        <v>4</v>
      </c>
      <c r="B52" s="30" t="s">
        <v>113</v>
      </c>
      <c r="C52" s="31" t="s">
        <v>114</v>
      </c>
      <c r="D52" s="31" t="s">
        <v>115</v>
      </c>
      <c r="F52" s="69"/>
    </row>
    <row r="53" spans="1:6" ht="57.75" customHeight="1" x14ac:dyDescent="0.25">
      <c r="A53" s="60">
        <v>5</v>
      </c>
      <c r="B53" s="30" t="s">
        <v>116</v>
      </c>
      <c r="C53" s="31" t="s">
        <v>117</v>
      </c>
      <c r="D53" s="31" t="s">
        <v>118</v>
      </c>
      <c r="F53" s="69"/>
    </row>
    <row r="54" spans="1:6" ht="57.75" customHeight="1" x14ac:dyDescent="0.25">
      <c r="A54" s="60">
        <v>6</v>
      </c>
      <c r="B54" s="30">
        <v>200114128</v>
      </c>
      <c r="C54" s="31" t="s">
        <v>119</v>
      </c>
      <c r="D54" s="31" t="s">
        <v>120</v>
      </c>
    </row>
    <row r="55" spans="1:6" ht="57.75" customHeight="1" x14ac:dyDescent="0.25">
      <c r="A55" s="60">
        <v>7</v>
      </c>
      <c r="B55" s="30">
        <v>200236185</v>
      </c>
      <c r="C55" s="31" t="s">
        <v>121</v>
      </c>
      <c r="D55" s="31" t="s">
        <v>122</v>
      </c>
    </row>
    <row r="56" spans="1:6" ht="57.75" customHeight="1" x14ac:dyDescent="0.25">
      <c r="A56" s="60">
        <v>8</v>
      </c>
      <c r="B56" s="30">
        <v>200250564</v>
      </c>
      <c r="C56" s="31" t="s">
        <v>123</v>
      </c>
      <c r="D56" s="31" t="s">
        <v>124</v>
      </c>
    </row>
    <row r="57" spans="1:6" ht="57.75" customHeight="1" x14ac:dyDescent="0.25">
      <c r="A57" s="60">
        <v>9</v>
      </c>
      <c r="B57" s="30">
        <v>200682536</v>
      </c>
      <c r="C57" s="31" t="s">
        <v>125</v>
      </c>
      <c r="D57" s="31" t="s">
        <v>126</v>
      </c>
    </row>
    <row r="58" spans="1:6" ht="57.75" customHeight="1" x14ac:dyDescent="0.25">
      <c r="A58" s="60">
        <v>10</v>
      </c>
      <c r="B58" s="30">
        <v>200707957</v>
      </c>
      <c r="C58" s="31" t="s">
        <v>127</v>
      </c>
      <c r="D58" s="31" t="s">
        <v>128</v>
      </c>
    </row>
    <row r="59" spans="1:6" ht="57.75" customHeight="1" x14ac:dyDescent="0.25">
      <c r="A59" s="60">
        <v>11</v>
      </c>
      <c r="B59" s="30">
        <v>200810750</v>
      </c>
      <c r="C59" s="31" t="s">
        <v>129</v>
      </c>
      <c r="D59" s="31" t="s">
        <v>130</v>
      </c>
    </row>
    <row r="60" spans="1:6" ht="57.75" customHeight="1" x14ac:dyDescent="0.25">
      <c r="A60" s="60">
        <v>12</v>
      </c>
      <c r="B60" s="30">
        <v>200818556</v>
      </c>
      <c r="C60" s="31" t="s">
        <v>131</v>
      </c>
      <c r="D60" s="31" t="s">
        <v>132</v>
      </c>
    </row>
    <row r="61" spans="1:6" ht="57.75" customHeight="1" x14ac:dyDescent="0.25">
      <c r="A61" s="60">
        <v>13</v>
      </c>
      <c r="B61" s="30">
        <v>366989929</v>
      </c>
      <c r="C61" s="31" t="s">
        <v>133</v>
      </c>
      <c r="D61" s="31" t="s">
        <v>134</v>
      </c>
    </row>
    <row r="62" spans="1:6" ht="57.75" customHeight="1" x14ac:dyDescent="0.25"/>
    <row r="63" spans="1:6" ht="57.75" customHeight="1" x14ac:dyDescent="0.25"/>
    <row r="64" spans="1:6" ht="57.75" customHeight="1" x14ac:dyDescent="0.25"/>
    <row r="65" ht="57.75" customHeight="1" x14ac:dyDescent="0.25"/>
    <row r="66" ht="57.75" customHeight="1" x14ac:dyDescent="0.25"/>
    <row r="67" ht="69.95" customHeight="1" x14ac:dyDescent="0.25"/>
    <row r="68" ht="69.95" customHeight="1" x14ac:dyDescent="0.25"/>
    <row r="69" ht="69.95" customHeight="1" x14ac:dyDescent="0.25"/>
    <row r="70" ht="69.95" customHeight="1" x14ac:dyDescent="0.25"/>
    <row r="71" ht="69.95" customHeight="1" x14ac:dyDescent="0.25"/>
    <row r="72" ht="69.95" customHeight="1" x14ac:dyDescent="0.25"/>
    <row r="73" ht="69.95" customHeight="1" x14ac:dyDescent="0.25"/>
  </sheetData>
  <mergeCells count="25">
    <mergeCell ref="R13:R15"/>
    <mergeCell ref="S13:S15"/>
    <mergeCell ref="T13:T15"/>
    <mergeCell ref="U13:U15"/>
    <mergeCell ref="E14:P14"/>
    <mergeCell ref="A45:D4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2024-12-17T12:19:42Z</dcterms:created>
  <dcterms:modified xsi:type="dcterms:W3CDTF">2024-12-17T12:20:17Z</dcterms:modified>
</cp:coreProperties>
</file>