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C0DD6496-3A34-4362-B4EA-B07445F6DB74}" xr6:coauthVersionLast="47" xr6:coauthVersionMax="47" xr10:uidLastSave="{00000000-0000-0000-0000-000000000000}"/>
  <bookViews>
    <workbookView xWindow="-120" yWindow="-120" windowWidth="38640" windowHeight="21120" xr2:uid="{86006A56-A20E-44AC-8C02-8C7471CC193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O55" i="1"/>
  <c r="N55" i="1"/>
  <c r="M55" i="1"/>
  <c r="L55" i="1"/>
  <c r="K55" i="1"/>
  <c r="J55" i="1"/>
  <c r="I55" i="1"/>
  <c r="H55" i="1"/>
  <c r="G55" i="1"/>
  <c r="F55" i="1"/>
  <c r="E55" i="1"/>
  <c r="Q54" i="1"/>
  <c r="Q50" i="1"/>
  <c r="Q49" i="1"/>
  <c r="Q37" i="1"/>
  <c r="Q33" i="1"/>
  <c r="Q21" i="1"/>
  <c r="Q55" i="1" s="1"/>
  <c r="N12" i="1"/>
  <c r="G12" i="1"/>
</calcChain>
</file>

<file path=xl/sharedStrings.xml><?xml version="1.0" encoding="utf-8"?>
<sst xmlns="http://schemas.openxmlformats.org/spreadsheetml/2006/main" count="142" uniqueCount="141">
  <si>
    <t>RAPORT Z WOJEWÓDZTWA PODKARPACKIEGO ZA  2024 R. (STAN NA 25-09-025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</si>
  <si>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</si>
  <si>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</si>
  <si>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</si>
  <si>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</si>
  <si>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</si>
  <si>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</si>
  <si>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</si>
  <si>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</si>
  <si>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</si>
  <si>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</si>
  <si>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</si>
  <si>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</si>
  <si>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</si>
  <si>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</si>
  <si>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</si>
  <si>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</si>
  <si>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</si>
  <si>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000291747</t>
  </si>
  <si>
    <t>SAMODZIELNY PUBLICZNY ZESPÓŁ OPIEKI ZDROWOTNEJ "SANATORIUM" im.JANA PAWŁA II W GÓRNIE</t>
  </si>
  <si>
    <t xml:space="preserve">36-051 GÓRNO ul. RZESZOWSKA 5 </t>
  </si>
  <si>
    <t>000304473</t>
  </si>
  <si>
    <t xml:space="preserve">SZPITAL SPECJALISTYCZNY W BRZOZOWIE PODKARPACKI  OŚRODEK ONKOLOGICZNY im. Ks.B. MARKIEWICZA       </t>
  </si>
  <si>
    <t xml:space="preserve">36-200 BRZOZÓW UL.KS.JÓZEFA BIELAWSKIEGO 18 </t>
  </si>
  <si>
    <t>000304496</t>
  </si>
  <si>
    <t>CENTRUM OPIEKI MEDYCZNEJ  W  JAROSŁAWIU                         SZPITAL</t>
  </si>
  <si>
    <t xml:space="preserve">37-500 JAROSŁAW UL.3-GO MAJA 70 </t>
  </si>
  <si>
    <t>000304504</t>
  </si>
  <si>
    <t>SAMODZIELNY PUBLICZNY ZESPÓŁ OPIEKI ZDROWOTNEJ         SZPITAL REJONOWY</t>
  </si>
  <si>
    <t xml:space="preserve">36-100 KOLBUSZOWA UL.GRUNWALDZKA 4 </t>
  </si>
  <si>
    <t>000304510</t>
  </si>
  <si>
    <t>SAMODZIELNY PUBLICZNY ZAKŁAD OPIEKI ZDROWOTNEJ</t>
  </si>
  <si>
    <t xml:space="preserve">37-200 PRZEWORSK UL.SZPITALNA 16 </t>
  </si>
  <si>
    <t>000306650</t>
  </si>
  <si>
    <t>SAMODZIELNY ZESPÓŁ OPIEKI ZDROWOTNEJ                   W  LEŻAJSKU   SZPITAL</t>
  </si>
  <si>
    <t xml:space="preserve">37-300 LEŻAJSK UL.LEŚNA 22 </t>
  </si>
  <si>
    <t>000306667</t>
  </si>
  <si>
    <t xml:space="preserve">SAMODZIELNY PUBLICZNY  ZAKŁAD OPIEKI ZDROWOTNEJ     SZPITAL </t>
  </si>
  <si>
    <t xml:space="preserve">37-600 LUBACZÓW UL.MICKIEWICZA 168 </t>
  </si>
  <si>
    <t>000306680</t>
  </si>
  <si>
    <t>SAMODZIELNY PUBLICZNY ZESPÓŁ ZAKŁADÓW OPIEKI ZDROWOTNEJ W NISKU</t>
  </si>
  <si>
    <t xml:space="preserve">37400 NISKO UL.KOŚCIUSZKI 1 </t>
  </si>
  <si>
    <t>000308620</t>
  </si>
  <si>
    <t>WOJEWÓDZKI SZPITAL PODKARPACKI  im.JANA PAWŁA II  W KROŚNIE</t>
  </si>
  <si>
    <t xml:space="preserve">38-400 KROSNO UL.KORCZYŃSKA 57 </t>
  </si>
  <si>
    <t>000308637</t>
  </si>
  <si>
    <t>SZPITAL SPECJALISYCZNY POWIATOWY im.E.BIERNACKIEGO W MIELCU</t>
  </si>
  <si>
    <t xml:space="preserve">39-300 MIELEC UL.ŻEROMSKIEGO 22 </t>
  </si>
  <si>
    <t>000312567</t>
  </si>
  <si>
    <t>SAMODZIELNY PUBLICZNY ZESPÓŁ ZAKŁADÓW OPIEKI ZDROWOTNEJ    POWIATOWY SZPITAL SPECJALISTYCZNY W STALOWEJ WOLI</t>
  </si>
  <si>
    <t xml:space="preserve">37450 STALOWA WOLA UL.STASZICA 4A </t>
  </si>
  <si>
    <t>000312573</t>
  </si>
  <si>
    <t>WOJEWÓDZKI SZPITAL im.ZOFII Z ZAMOYSKICH TARNOWSKIEJ W TARNOBRZEGU</t>
  </si>
  <si>
    <t xml:space="preserve">39-400 TARNOBRZEG UL.SZPITALNA 1 </t>
  </si>
  <si>
    <t>00031347200036</t>
  </si>
  <si>
    <t>SAMODZIELNY PUBLICZNY ZESPÓŁ OPIEKI ZDROWOTNEJ    ODDZIAŁ REHABILITACJI</t>
  </si>
  <si>
    <t xml:space="preserve">37450  STALOWA WOLA  UL. KWIATKOWSKIEGO 2  </t>
  </si>
  <si>
    <t>000314193</t>
  </si>
  <si>
    <t>SAMODZIELNY PUBLICZNY ZESPÓŁ OPIEKI ZDROWOTNEJ NR 1 W RZESZOWIE</t>
  </si>
  <si>
    <t xml:space="preserve">35-051 RZESZÓW UL. T. CZACKIEGO 3 </t>
  </si>
  <si>
    <t>000314684</t>
  </si>
  <si>
    <t xml:space="preserve">WOJEWÓDZKI SZPITAL im. OJCA PIO W PRZEMYŚLU </t>
  </si>
  <si>
    <t xml:space="preserve">37-700 PRZEMYŚL UL.MONTE-CASSINO18  </t>
  </si>
  <si>
    <t>000563298</t>
  </si>
  <si>
    <t xml:space="preserve">SAMODZIELNY PUBLICZNY ZESPÓŁ ZAKŁADÓW OPIEKI ZDROWOTNEJ       W   NOWEJ DĘBIE           </t>
  </si>
  <si>
    <t xml:space="preserve">39-460 NOWA DĘBA UL.M.SKŁODOWSKIEJ-CURIE 1A </t>
  </si>
  <si>
    <t>000872042</t>
  </si>
  <si>
    <t xml:space="preserve">,,UZDROWISKO            IWONICZ" Spółka Akcyjna  NIEPUBLICZNY ZESPÓŁ OPIEKI ZDROWOTNEJ   SZPITALE UZDROWISKOWE                                                 </t>
  </si>
  <si>
    <t xml:space="preserve">38-440 IWONICZ ZDRÓJ UL.ALEJA TOROSIEWICZA 2                      </t>
  </si>
  <si>
    <t>000872059</t>
  </si>
  <si>
    <t>ZESPÓŁ ZAKŁADÓW LECZNICTWA UZDROWISKOWEGO "UZDROWISKO RYMANÓW" SPÓŁKA AKCYJNA      SZPITALE UZDROWISKOWE</t>
  </si>
  <si>
    <t xml:space="preserve">38-481 RYMANÓW -  ZDRÓJ     UL.ZDROJOWA 48 </t>
  </si>
  <si>
    <t>07234762100064</t>
  </si>
  <si>
    <t xml:space="preserve">POLSKO-AMERYKAŃSKA KLINIKA SERCA V; ODDZIAŁ KARDIOLOGII INWAZYJNEJ I ANGIOLOGII  AMERICAN HEART OF POLAND SP. Z O. O. </t>
  </si>
  <si>
    <t xml:space="preserve">39-300 MIELEC UL. ŻEROMSKIEGO 22 </t>
  </si>
  <si>
    <t>07234762100483</t>
  </si>
  <si>
    <t xml:space="preserve">35-010  RZESZÓW  UL. KS. JÓZEFA JAŁOWEGO 10 </t>
  </si>
  <si>
    <t>12004022200048</t>
  </si>
  <si>
    <t>NZOZ ODDZIAŁ KARDIOLOGII I ANGIOLOGII</t>
  </si>
  <si>
    <t xml:space="preserve">38-400  KROSNO   UL. KORCZYŃSKA 57 </t>
  </si>
  <si>
    <t>12055782400047</t>
  </si>
  <si>
    <t>G,V.M.CARINT SPÓŁKA  ZOGRANICZONA  ODPOWIEDZIALNOŚCIĄ</t>
  </si>
  <si>
    <t xml:space="preserve">38-500    SANOK   UL. 800-LECIA 26  </t>
  </si>
  <si>
    <t xml:space="preserve">140878910 </t>
  </si>
  <si>
    <t>NZOZ DIAVERUM</t>
  </si>
  <si>
    <t xml:space="preserve">37-700  PRZEMYŚL  UL. MONTE CASINO 18 </t>
  </si>
  <si>
    <t>DZIAŁALNOŚC ZAKOŃCZONA  24-04-2024 R.</t>
  </si>
  <si>
    <t>180022507</t>
  </si>
  <si>
    <t>NOWE TECHNIKI MEDYCZNE SZPITAL SPECJALISTYCZNY IM. ŚW. RODZINY SP. Z.O.O</t>
  </si>
  <si>
    <t xml:space="preserve">36-060 GŁOGÓW MAŁOPOLSKI RUDNA    MAŁA 600 </t>
  </si>
  <si>
    <t>180357490</t>
  </si>
  <si>
    <t>PRO-FAMILIA</t>
  </si>
  <si>
    <t xml:space="preserve">35-302 RZESZÓW UL. WITOLDA 6B </t>
  </si>
  <si>
    <t>180405906</t>
  </si>
  <si>
    <t>CENTRUM MEDYCZNE W ŁAŃCUCIE</t>
  </si>
  <si>
    <t xml:space="preserve">37-100 ŁAŃCUT UL.PADEREWSKIEGO 5 </t>
  </si>
  <si>
    <t xml:space="preserve">181076267 </t>
  </si>
  <si>
    <t>SANUS</t>
  </si>
  <si>
    <t xml:space="preserve">37-450 STALOWA WOLA UL. WOJSKA POLSKIEGO 5 </t>
  </si>
  <si>
    <t>370444345</t>
  </si>
  <si>
    <t xml:space="preserve">SAMODZIELNY PUBLICZNYZESPÓŁ OPIEKI ZDROWOTNEJ   W   SANOKU      </t>
  </si>
  <si>
    <t xml:space="preserve">38-500 SANOK UL.800-LECIA 26 </t>
  </si>
  <si>
    <t>370444486</t>
  </si>
  <si>
    <t>SZPITAL SPECJALISTYCZNY W JAŚLE</t>
  </si>
  <si>
    <t xml:space="preserve">38200 JASŁO UL.LWOWSKA 22 </t>
  </si>
  <si>
    <t>370444598</t>
  </si>
  <si>
    <t>SAMODZIELNY PUBLICZNY ZESPÓŁ OPIEKI ZDROWOTNEJ    W  USTRZYKACH  DOLNYCH     SZPITAL OGÓLNY</t>
  </si>
  <si>
    <t xml:space="preserve">38-700 USTRZYKI DOLNE UL.29-GO LISTOPADA 57 </t>
  </si>
  <si>
    <t>370445072</t>
  </si>
  <si>
    <t xml:space="preserve">SAMODZIELNY PUBLICZNY ZESPÓŁ OPIEKI ZDROWOTNEJ    W   LESKU     SZPITAL POWIATOWY     </t>
  </si>
  <si>
    <t xml:space="preserve">38-600 LESKO UL.KOCHANOWSKIEGO 2 </t>
  </si>
  <si>
    <t>370482512</t>
  </si>
  <si>
    <t>ZESPÓŁ OPIEKI ZDROWOTNEJ         SZPITAL W STRZYŻOWIE</t>
  </si>
  <si>
    <t xml:space="preserve">38-100 STRZYŻÓW UL.DĄBROWSKIEGO 10 </t>
  </si>
  <si>
    <t>634254014</t>
  </si>
  <si>
    <t>NZOZ CENTRUM DIALIZ FRESENIUS NEPHROCARE II FILIA W KROŚNIE</t>
  </si>
  <si>
    <t xml:space="preserve">38-400 KROSNO    UL. KORCZYŃSKIEGO 57 </t>
  </si>
  <si>
    <t>690028840</t>
  </si>
  <si>
    <t>ZESPÓŁ OPIEKI ZDROWOTNEJ MINISTERSTWA SPRAW WEWNĘTRZNYCH I ADMISTRACJI      W RZESZOWIE</t>
  </si>
  <si>
    <t xml:space="preserve">35-111 RZESZÓW UL.KRAKOWSKA 16 </t>
  </si>
  <si>
    <t>690577096</t>
  </si>
  <si>
    <t>NZOZ LUX MED.</t>
  </si>
  <si>
    <t xml:space="preserve">35-025  RZESZÓW UL. JAGIELLOŃSKA 23/3 </t>
  </si>
  <si>
    <t>690692118</t>
  </si>
  <si>
    <t xml:space="preserve">ZESPÓŁ OPIEKI ZDROWOTNEJ  W  ROPCZYCACH  ODDZIAŁ CHORÓB WEWNĘTRZNYCH                  </t>
  </si>
  <si>
    <t xml:space="preserve">39120 ROPCZYCE UL.WYSZYŃSKIEGO 54 </t>
  </si>
  <si>
    <t>690697529</t>
  </si>
  <si>
    <t>KLINICZNY SZPITAL WOJEWÓZKI NR 2 IM. JADWIGI KRÓLOWEJ W RZESZOWIE</t>
  </si>
  <si>
    <t xml:space="preserve">35-301 RZESZÓW UL.LWOWSKA 60 </t>
  </si>
  <si>
    <t>690724114</t>
  </si>
  <si>
    <t xml:space="preserve">WOJEWÓDZKI SZPITAL SPECJALISTYCZNY im. FRYDERYKA CHOPINA </t>
  </si>
  <si>
    <t xml:space="preserve">35-055 RZESZÓW UL.SZOPENA 2 </t>
  </si>
  <si>
    <t>851643503</t>
  </si>
  <si>
    <t>ZESPÓŁ OPIEKI ZDROWOTNEJ   W   DĘBICY      SZPITAL</t>
  </si>
  <si>
    <t xml:space="preserve">39200 DĘBICA UL.KRAKOWSKA 91 </t>
  </si>
  <si>
    <t>RAZEM:</t>
  </si>
  <si>
    <t>Szpitale, ktore nie przysłały danych</t>
  </si>
  <si>
    <t>OKULISTYCZNA SPÓŁKA PARTNERSKA LEKARZY KLAUDIUSZ GERKE, ANNA POPIK-SZYBIST</t>
  </si>
  <si>
    <t xml:space="preserve">35-077  RZESZÓW  UL. DOMINIKAŃSKA 1A </t>
  </si>
  <si>
    <t>IP QLINIC INSTYTUT PIĘKNA SP ZOO SPÓŁKA KOMANDYTOWA</t>
  </si>
  <si>
    <t xml:space="preserve">35-326  RZESZÓW  UL. TADEUSZA REJTANA 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</si>
</sst>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0" xfId="0" applyBorder="1"/>
    <xf numFmtId="164" fontId="0" fillId="0" borderId="10" xfId="0" applyNumberForma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F40B-D982-42D0-8584-70C352D1240E}">
  <dimension ref="A10:U77"/>
  <sheetViews>
    <sheetView tabSelected="1" workbookViewId="0"/>
  </sheetViews>
  <sheetFormatPr defaultRowHeight="31.5" customHeight="1" x14ac:dyDescent="0.25"/>
  <cols>
    <col min="1" max="1" width="3.5703125" customWidth="1"/>
    <col min="2" max="2" width="20.7109375" customWidth="1"/>
    <col min="3" max="3" width="40.28515625" customWidth="1"/>
    <col min="4" max="4" width="43.140625" customWidth="1"/>
    <col min="5" max="16" width="7.85546875" customWidth="1"/>
    <col min="17" max="17" width="9.42578125" customWidth="1"/>
    <col min="18" max="18" width="30.28515625" customWidth="1"/>
  </cols>
  <sheetData>
    <row r="10" spans="1:21" ht="31.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57.75" customHeight="1" thickBot="1" x14ac:dyDescent="0.3">
      <c r="A11" s="2" t="s">
        <v>1</v>
      </c>
      <c r="B11" s="3"/>
      <c r="C11" s="4"/>
      <c r="D11" s="5" t="s">
        <v>2</v>
      </c>
      <c r="E11" s="5"/>
      <c r="F11" s="5"/>
      <c r="G11" s="5" t="s">
        <v>3</v>
      </c>
      <c r="H11" s="5"/>
      <c r="I11" s="5"/>
      <c r="J11" s="5" t="s">
        <v>4</v>
      </c>
      <c r="K11" s="5"/>
      <c r="L11" s="5"/>
      <c r="M11" s="5"/>
      <c r="N11" s="6" t="s">
        <v>5</v>
      </c>
      <c r="O11" s="7"/>
      <c r="P11" s="7"/>
      <c r="Q11" s="8"/>
      <c r="R11" s="6" t="s">
        <v>6</v>
      </c>
      <c r="S11" s="7"/>
      <c r="T11" s="7"/>
      <c r="U11" s="8"/>
    </row>
    <row r="12" spans="1:21" ht="31.5" customHeight="1" x14ac:dyDescent="0.25">
      <c r="A12" s="9">
        <v>18</v>
      </c>
      <c r="B12" s="9"/>
      <c r="C12" s="9"/>
      <c r="D12" s="9">
        <v>39</v>
      </c>
      <c r="E12" s="9"/>
      <c r="F12" s="9"/>
      <c r="G12" s="9">
        <f>39+2</f>
        <v>41</v>
      </c>
      <c r="H12" s="9"/>
      <c r="I12" s="9"/>
      <c r="J12" s="9">
        <v>2</v>
      </c>
      <c r="K12" s="9"/>
      <c r="L12" s="9"/>
      <c r="M12" s="9"/>
      <c r="N12" s="10">
        <f>39*100/41</f>
        <v>95.121951219512198</v>
      </c>
      <c r="O12" s="11"/>
      <c r="P12" s="11"/>
      <c r="Q12" s="12"/>
      <c r="R12" s="10">
        <v>90.7</v>
      </c>
      <c r="S12" s="11"/>
      <c r="T12" s="11"/>
      <c r="U12" s="12"/>
    </row>
    <row r="13" spans="1:21" ht="24" customHeight="1" x14ac:dyDescent="0.25">
      <c r="A13" s="13" t="s">
        <v>7</v>
      </c>
      <c r="B13" s="13" t="s">
        <v>8</v>
      </c>
      <c r="C13" s="14" t="s">
        <v>9</v>
      </c>
      <c r="D13" s="14" t="s">
        <v>10</v>
      </c>
      <c r="E13" s="13" t="s">
        <v>11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 t="s">
        <v>12</v>
      </c>
      <c r="R13" s="13" t="s">
        <v>13</v>
      </c>
      <c r="S13" s="14" t="s">
        <v>14</v>
      </c>
      <c r="T13" s="14" t="s">
        <v>15</v>
      </c>
      <c r="U13" s="14" t="s">
        <v>16</v>
      </c>
    </row>
    <row r="14" spans="1:21" ht="24" customHeight="1" x14ac:dyDescent="0.25">
      <c r="A14" s="13"/>
      <c r="B14" s="13"/>
      <c r="C14" s="14"/>
      <c r="D14" s="14"/>
      <c r="E14" s="13" t="s">
        <v>17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  <c r="T14" s="14"/>
      <c r="U14" s="14"/>
    </row>
    <row r="15" spans="1:21" ht="24" customHeight="1" x14ac:dyDescent="0.25">
      <c r="A15" s="13"/>
      <c r="B15" s="13"/>
      <c r="C15" s="14"/>
      <c r="D15" s="14"/>
      <c r="E15" s="15">
        <v>1</v>
      </c>
      <c r="F15" s="15">
        <v>2</v>
      </c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3"/>
      <c r="R15" s="13"/>
      <c r="S15" s="14"/>
      <c r="T15" s="14"/>
      <c r="U15" s="14"/>
    </row>
    <row r="16" spans="1:21" ht="59.25" customHeight="1" x14ac:dyDescent="0.25">
      <c r="A16" s="16">
        <v>1</v>
      </c>
      <c r="B16" s="17" t="s">
        <v>18</v>
      </c>
      <c r="C16" s="18" t="s">
        <v>19</v>
      </c>
      <c r="D16" s="18" t="s">
        <v>20</v>
      </c>
      <c r="E16" s="19">
        <v>120</v>
      </c>
      <c r="F16" s="19">
        <v>113</v>
      </c>
      <c r="G16" s="19">
        <v>128</v>
      </c>
      <c r="H16" s="19">
        <v>154</v>
      </c>
      <c r="I16" s="19">
        <v>137</v>
      </c>
      <c r="J16" s="19">
        <v>130</v>
      </c>
      <c r="K16" s="19">
        <v>152</v>
      </c>
      <c r="L16" s="19">
        <v>123</v>
      </c>
      <c r="M16" s="19">
        <v>127</v>
      </c>
      <c r="N16" s="20">
        <v>167</v>
      </c>
      <c r="O16" s="19">
        <v>114</v>
      </c>
      <c r="P16" s="19">
        <v>107</v>
      </c>
      <c r="Q16" s="18">
        <v>1572</v>
      </c>
      <c r="R16" s="21"/>
      <c r="S16" s="22">
        <v>131</v>
      </c>
      <c r="T16" s="22">
        <v>104.8</v>
      </c>
      <c r="U16" s="22">
        <v>157.19999999999999</v>
      </c>
    </row>
    <row r="17" spans="1:21" ht="59.25" customHeight="1" x14ac:dyDescent="0.25">
      <c r="A17" s="16">
        <v>2</v>
      </c>
      <c r="B17" s="17" t="s">
        <v>21</v>
      </c>
      <c r="C17" s="18" t="s">
        <v>22</v>
      </c>
      <c r="D17" s="18" t="s">
        <v>23</v>
      </c>
      <c r="E17" s="19">
        <v>2958</v>
      </c>
      <c r="F17" s="19">
        <v>2863</v>
      </c>
      <c r="G17" s="19">
        <v>3020</v>
      </c>
      <c r="H17" s="19">
        <v>2954</v>
      </c>
      <c r="I17" s="19">
        <v>2966</v>
      </c>
      <c r="J17" s="19">
        <v>2886</v>
      </c>
      <c r="K17" s="19">
        <v>3316</v>
      </c>
      <c r="L17" s="19">
        <v>3040</v>
      </c>
      <c r="M17" s="19">
        <v>2980</v>
      </c>
      <c r="N17" s="19">
        <v>3316</v>
      </c>
      <c r="O17" s="19">
        <v>2868</v>
      </c>
      <c r="P17" s="19">
        <v>2899</v>
      </c>
      <c r="Q17" s="18">
        <v>36066</v>
      </c>
      <c r="R17" s="21"/>
      <c r="S17" s="22">
        <v>3005.5</v>
      </c>
      <c r="T17" s="22">
        <v>2404.4</v>
      </c>
      <c r="U17" s="22">
        <v>3606.6</v>
      </c>
    </row>
    <row r="18" spans="1:21" ht="59.25" customHeight="1" x14ac:dyDescent="0.25">
      <c r="A18" s="16">
        <v>3</v>
      </c>
      <c r="B18" s="17" t="s">
        <v>24</v>
      </c>
      <c r="C18" s="18" t="s">
        <v>25</v>
      </c>
      <c r="D18" s="18" t="s">
        <v>26</v>
      </c>
      <c r="E18" s="19">
        <v>1273</v>
      </c>
      <c r="F18" s="19">
        <v>1089</v>
      </c>
      <c r="G18" s="19">
        <v>1269</v>
      </c>
      <c r="H18" s="19">
        <v>1185</v>
      </c>
      <c r="I18" s="19">
        <v>1063</v>
      </c>
      <c r="J18" s="19">
        <v>1118</v>
      </c>
      <c r="K18" s="19">
        <v>1165</v>
      </c>
      <c r="L18" s="19">
        <v>1102</v>
      </c>
      <c r="M18" s="19">
        <v>1122</v>
      </c>
      <c r="N18" s="19">
        <v>1302</v>
      </c>
      <c r="O18" s="19">
        <v>1163</v>
      </c>
      <c r="P18" s="19">
        <v>1170</v>
      </c>
      <c r="Q18" s="18">
        <v>14021</v>
      </c>
      <c r="R18" s="21"/>
      <c r="S18" s="22">
        <v>1168.4166666666667</v>
      </c>
      <c r="T18" s="22">
        <v>934.73333333333335</v>
      </c>
      <c r="U18" s="22">
        <v>1402.1000000000001</v>
      </c>
    </row>
    <row r="19" spans="1:21" ht="59.25" customHeight="1" x14ac:dyDescent="0.25">
      <c r="A19" s="16">
        <v>4</v>
      </c>
      <c r="B19" s="17" t="s">
        <v>27</v>
      </c>
      <c r="C19" s="18" t="s">
        <v>28</v>
      </c>
      <c r="D19" s="18" t="s">
        <v>29</v>
      </c>
      <c r="E19" s="19">
        <v>697</v>
      </c>
      <c r="F19" s="19">
        <v>662</v>
      </c>
      <c r="G19" s="19">
        <v>685</v>
      </c>
      <c r="H19" s="19">
        <v>684</v>
      </c>
      <c r="I19" s="19">
        <v>627</v>
      </c>
      <c r="J19" s="19">
        <v>632</v>
      </c>
      <c r="K19" s="19">
        <v>757</v>
      </c>
      <c r="L19" s="19">
        <v>740</v>
      </c>
      <c r="M19" s="19">
        <v>730</v>
      </c>
      <c r="N19" s="19">
        <v>638</v>
      </c>
      <c r="O19" s="19">
        <v>649</v>
      </c>
      <c r="P19" s="19">
        <v>604</v>
      </c>
      <c r="Q19" s="18">
        <v>8105</v>
      </c>
      <c r="R19" s="21"/>
      <c r="S19" s="22">
        <v>675.41666666666663</v>
      </c>
      <c r="T19" s="22">
        <v>540.33333333333326</v>
      </c>
      <c r="U19" s="22">
        <v>810.5</v>
      </c>
    </row>
    <row r="20" spans="1:21" ht="59.25" customHeight="1" x14ac:dyDescent="0.25">
      <c r="A20" s="16">
        <v>5</v>
      </c>
      <c r="B20" s="17" t="s">
        <v>30</v>
      </c>
      <c r="C20" s="18" t="s">
        <v>31</v>
      </c>
      <c r="D20" s="18" t="s">
        <v>32</v>
      </c>
      <c r="E20" s="19">
        <v>1098</v>
      </c>
      <c r="F20" s="19">
        <v>1284</v>
      </c>
      <c r="G20" s="19">
        <v>1235</v>
      </c>
      <c r="H20" s="19">
        <v>1188</v>
      </c>
      <c r="I20" s="19">
        <v>1166</v>
      </c>
      <c r="J20" s="19">
        <v>1145</v>
      </c>
      <c r="K20" s="19">
        <v>1281</v>
      </c>
      <c r="L20" s="19">
        <v>1150</v>
      </c>
      <c r="M20" s="19">
        <v>1159</v>
      </c>
      <c r="N20" s="19">
        <v>1214</v>
      </c>
      <c r="O20" s="19">
        <v>1186</v>
      </c>
      <c r="P20" s="19">
        <v>1110</v>
      </c>
      <c r="Q20" s="18">
        <v>14216</v>
      </c>
      <c r="R20" s="21"/>
      <c r="S20" s="22">
        <v>1184.6666666666667</v>
      </c>
      <c r="T20" s="22">
        <v>947.73333333333335</v>
      </c>
      <c r="U20" s="22">
        <v>1421.6000000000001</v>
      </c>
    </row>
    <row r="21" spans="1:21" ht="59.25" customHeight="1" x14ac:dyDescent="0.25">
      <c r="A21" s="16">
        <v>6</v>
      </c>
      <c r="B21" s="17" t="s">
        <v>33</v>
      </c>
      <c r="C21" s="18" t="s">
        <v>34</v>
      </c>
      <c r="D21" s="18" t="s">
        <v>35</v>
      </c>
      <c r="E21" s="19">
        <v>757</v>
      </c>
      <c r="F21" s="19">
        <v>836</v>
      </c>
      <c r="G21" s="19">
        <v>877</v>
      </c>
      <c r="H21" s="19">
        <v>825</v>
      </c>
      <c r="I21" s="19">
        <v>840</v>
      </c>
      <c r="J21" s="19">
        <v>853</v>
      </c>
      <c r="K21" s="19">
        <v>887</v>
      </c>
      <c r="L21" s="19">
        <v>851</v>
      </c>
      <c r="M21" s="19">
        <v>821</v>
      </c>
      <c r="N21" s="19">
        <v>877</v>
      </c>
      <c r="O21" s="19">
        <v>820</v>
      </c>
      <c r="P21" s="19">
        <v>865</v>
      </c>
      <c r="Q21" s="18">
        <f>SUM(E21:P21)</f>
        <v>10109</v>
      </c>
      <c r="R21" s="21"/>
      <c r="S21" s="22">
        <v>842.41666666666663</v>
      </c>
      <c r="T21" s="22">
        <v>673.93333333333328</v>
      </c>
      <c r="U21" s="22">
        <v>1010.9</v>
      </c>
    </row>
    <row r="22" spans="1:21" ht="59.25" customHeight="1" x14ac:dyDescent="0.25">
      <c r="A22" s="16">
        <v>7</v>
      </c>
      <c r="B22" s="17" t="s">
        <v>36</v>
      </c>
      <c r="C22" s="18" t="s">
        <v>37</v>
      </c>
      <c r="D22" s="18" t="s">
        <v>38</v>
      </c>
      <c r="E22" s="19">
        <v>690</v>
      </c>
      <c r="F22" s="19">
        <v>643</v>
      </c>
      <c r="G22" s="19">
        <v>652</v>
      </c>
      <c r="H22" s="19">
        <v>672</v>
      </c>
      <c r="I22" s="19">
        <v>586</v>
      </c>
      <c r="J22" s="19">
        <v>613</v>
      </c>
      <c r="K22" s="19">
        <v>661</v>
      </c>
      <c r="L22" s="19">
        <v>544</v>
      </c>
      <c r="M22" s="19">
        <v>504</v>
      </c>
      <c r="N22" s="19">
        <v>560</v>
      </c>
      <c r="O22" s="19">
        <v>546</v>
      </c>
      <c r="P22" s="19">
        <v>574</v>
      </c>
      <c r="Q22" s="18">
        <v>7245</v>
      </c>
      <c r="R22" s="21"/>
      <c r="S22" s="22">
        <v>603.75</v>
      </c>
      <c r="T22" s="22">
        <v>483</v>
      </c>
      <c r="U22" s="22">
        <v>724.5</v>
      </c>
    </row>
    <row r="23" spans="1:21" ht="59.25" customHeight="1" x14ac:dyDescent="0.25">
      <c r="A23" s="16">
        <v>8</v>
      </c>
      <c r="B23" s="17" t="s">
        <v>39</v>
      </c>
      <c r="C23" s="18" t="s">
        <v>40</v>
      </c>
      <c r="D23" s="18" t="s">
        <v>41</v>
      </c>
      <c r="E23" s="19">
        <v>753</v>
      </c>
      <c r="F23" s="19">
        <v>724</v>
      </c>
      <c r="G23" s="19">
        <v>758</v>
      </c>
      <c r="H23" s="19">
        <v>704</v>
      </c>
      <c r="I23" s="19">
        <v>664</v>
      </c>
      <c r="J23" s="19">
        <v>695</v>
      </c>
      <c r="K23" s="19">
        <v>631</v>
      </c>
      <c r="L23" s="19">
        <v>575</v>
      </c>
      <c r="M23" s="23">
        <v>510</v>
      </c>
      <c r="N23" s="19">
        <v>639</v>
      </c>
      <c r="O23" s="19">
        <v>533</v>
      </c>
      <c r="P23" s="19">
        <v>524</v>
      </c>
      <c r="Q23" s="18">
        <v>7710</v>
      </c>
      <c r="R23" s="21"/>
      <c r="S23" s="22">
        <v>642.5</v>
      </c>
      <c r="T23" s="22">
        <v>514</v>
      </c>
      <c r="U23" s="22">
        <v>771</v>
      </c>
    </row>
    <row r="24" spans="1:21" ht="59.25" customHeight="1" x14ac:dyDescent="0.25">
      <c r="A24" s="16">
        <v>9</v>
      </c>
      <c r="B24" s="17" t="s">
        <v>42</v>
      </c>
      <c r="C24" s="18" t="s">
        <v>43</v>
      </c>
      <c r="D24" s="18" t="s">
        <v>44</v>
      </c>
      <c r="E24" s="19">
        <v>2372</v>
      </c>
      <c r="F24" s="19">
        <v>2341</v>
      </c>
      <c r="G24" s="19">
        <v>2481</v>
      </c>
      <c r="H24" s="19">
        <v>2254</v>
      </c>
      <c r="I24" s="19">
        <v>2138</v>
      </c>
      <c r="J24" s="19">
        <v>2249</v>
      </c>
      <c r="K24" s="19">
        <v>2250</v>
      </c>
      <c r="L24" s="19">
        <v>2193</v>
      </c>
      <c r="M24" s="19">
        <v>2193</v>
      </c>
      <c r="N24" s="19">
        <v>2545</v>
      </c>
      <c r="O24" s="19">
        <v>2161</v>
      </c>
      <c r="P24" s="19">
        <v>2071</v>
      </c>
      <c r="Q24" s="18">
        <v>27248</v>
      </c>
      <c r="R24" s="21"/>
      <c r="S24" s="22">
        <v>2270.6666666666665</v>
      </c>
      <c r="T24" s="22">
        <v>1816.5333333333333</v>
      </c>
      <c r="U24" s="22">
        <v>2724.7999999999997</v>
      </c>
    </row>
    <row r="25" spans="1:21" ht="59.25" customHeight="1" x14ac:dyDescent="0.25">
      <c r="A25" s="16">
        <v>10</v>
      </c>
      <c r="B25" s="17" t="s">
        <v>45</v>
      </c>
      <c r="C25" s="18" t="s">
        <v>46</v>
      </c>
      <c r="D25" s="18" t="s">
        <v>47</v>
      </c>
      <c r="E25" s="19">
        <v>1544</v>
      </c>
      <c r="F25" s="19">
        <v>1525</v>
      </c>
      <c r="G25" s="19">
        <v>1565</v>
      </c>
      <c r="H25" s="19">
        <v>1541</v>
      </c>
      <c r="I25" s="19">
        <v>1495</v>
      </c>
      <c r="J25" s="19">
        <v>1456</v>
      </c>
      <c r="K25" s="19">
        <v>1555</v>
      </c>
      <c r="L25" s="19">
        <v>1487</v>
      </c>
      <c r="M25" s="19">
        <v>1529</v>
      </c>
      <c r="N25" s="19">
        <v>1658</v>
      </c>
      <c r="O25" s="19">
        <v>1471</v>
      </c>
      <c r="P25" s="19">
        <v>1556</v>
      </c>
      <c r="Q25" s="18">
        <v>18382</v>
      </c>
      <c r="R25" s="21"/>
      <c r="S25" s="22">
        <v>1531.8333333333333</v>
      </c>
      <c r="T25" s="22">
        <v>1225.4666666666667</v>
      </c>
      <c r="U25" s="22">
        <v>1838.1999999999998</v>
      </c>
    </row>
    <row r="26" spans="1:21" ht="59.25" customHeight="1" x14ac:dyDescent="0.25">
      <c r="A26" s="16">
        <v>11</v>
      </c>
      <c r="B26" s="17" t="s">
        <v>48</v>
      </c>
      <c r="C26" s="18" t="s">
        <v>49</v>
      </c>
      <c r="D26" s="18" t="s">
        <v>50</v>
      </c>
      <c r="E26" s="20">
        <v>1692</v>
      </c>
      <c r="F26" s="19">
        <v>1634</v>
      </c>
      <c r="G26" s="19">
        <v>1567</v>
      </c>
      <c r="H26" s="19">
        <v>1588</v>
      </c>
      <c r="I26" s="19">
        <v>1441</v>
      </c>
      <c r="J26" s="19">
        <v>1267</v>
      </c>
      <c r="K26" s="19">
        <v>1430</v>
      </c>
      <c r="L26" s="19">
        <v>1273</v>
      </c>
      <c r="M26" s="19">
        <v>1278</v>
      </c>
      <c r="N26" s="19">
        <v>1396</v>
      </c>
      <c r="O26" s="19">
        <v>1180</v>
      </c>
      <c r="P26" s="23">
        <v>1049</v>
      </c>
      <c r="Q26" s="18">
        <v>16795</v>
      </c>
      <c r="R26" s="21"/>
      <c r="S26" s="22">
        <v>1399.5833333333333</v>
      </c>
      <c r="T26" s="22">
        <v>1119.6666666666665</v>
      </c>
      <c r="U26" s="22">
        <v>1679.5</v>
      </c>
    </row>
    <row r="27" spans="1:21" ht="59.25" customHeight="1" x14ac:dyDescent="0.25">
      <c r="A27" s="16">
        <v>12</v>
      </c>
      <c r="B27" s="17" t="s">
        <v>51</v>
      </c>
      <c r="C27" s="18" t="s">
        <v>52</v>
      </c>
      <c r="D27" s="18" t="s">
        <v>53</v>
      </c>
      <c r="E27" s="19">
        <v>1700</v>
      </c>
      <c r="F27" s="19">
        <v>1728</v>
      </c>
      <c r="G27" s="19">
        <v>1872</v>
      </c>
      <c r="H27" s="19">
        <v>1708</v>
      </c>
      <c r="I27" s="19">
        <v>1743</v>
      </c>
      <c r="J27" s="19">
        <v>1698</v>
      </c>
      <c r="K27" s="19">
        <v>1909</v>
      </c>
      <c r="L27" s="19">
        <v>1722</v>
      </c>
      <c r="M27" s="19">
        <v>1749</v>
      </c>
      <c r="N27" s="19">
        <v>1919</v>
      </c>
      <c r="O27" s="19">
        <v>1830</v>
      </c>
      <c r="P27" s="19">
        <v>1816</v>
      </c>
      <c r="Q27" s="18">
        <v>21394</v>
      </c>
      <c r="R27" s="21"/>
      <c r="S27" s="22">
        <v>1782.8333333333333</v>
      </c>
      <c r="T27" s="22">
        <v>1426.2666666666667</v>
      </c>
      <c r="U27" s="22">
        <v>2139.4</v>
      </c>
    </row>
    <row r="28" spans="1:21" ht="59.25" customHeight="1" x14ac:dyDescent="0.25">
      <c r="A28" s="16">
        <v>13</v>
      </c>
      <c r="B28" s="17" t="s">
        <v>54</v>
      </c>
      <c r="C28" s="18" t="s">
        <v>55</v>
      </c>
      <c r="D28" s="18" t="s">
        <v>56</v>
      </c>
      <c r="E28" s="19">
        <v>42</v>
      </c>
      <c r="F28" s="19">
        <v>45</v>
      </c>
      <c r="G28" s="19">
        <v>48</v>
      </c>
      <c r="H28" s="19">
        <v>39</v>
      </c>
      <c r="I28" s="19">
        <v>47</v>
      </c>
      <c r="J28" s="19">
        <v>36</v>
      </c>
      <c r="K28" s="19">
        <v>50</v>
      </c>
      <c r="L28" s="19">
        <v>49</v>
      </c>
      <c r="M28" s="19">
        <v>43</v>
      </c>
      <c r="N28" s="19">
        <v>50</v>
      </c>
      <c r="O28" s="19">
        <v>37</v>
      </c>
      <c r="P28" s="19">
        <v>40</v>
      </c>
      <c r="Q28" s="18">
        <v>526</v>
      </c>
      <c r="R28" s="21"/>
      <c r="S28" s="22">
        <v>43.833333333333336</v>
      </c>
      <c r="T28" s="22">
        <v>35.06666666666667</v>
      </c>
      <c r="U28" s="22">
        <v>52.6</v>
      </c>
    </row>
    <row r="29" spans="1:21" ht="59.25" customHeight="1" x14ac:dyDescent="0.25">
      <c r="A29" s="16">
        <v>14</v>
      </c>
      <c r="B29" s="17" t="s">
        <v>57</v>
      </c>
      <c r="C29" s="18" t="s">
        <v>58</v>
      </c>
      <c r="D29" s="18" t="s">
        <v>59</v>
      </c>
      <c r="E29" s="19">
        <v>1469</v>
      </c>
      <c r="F29" s="19">
        <v>1491</v>
      </c>
      <c r="G29" s="19">
        <v>1422</v>
      </c>
      <c r="H29" s="19">
        <v>1386</v>
      </c>
      <c r="I29" s="19">
        <v>1259</v>
      </c>
      <c r="J29" s="19">
        <v>1332</v>
      </c>
      <c r="K29" s="19">
        <v>1409</v>
      </c>
      <c r="L29" s="19">
        <v>1258</v>
      </c>
      <c r="M29" s="19">
        <v>1322</v>
      </c>
      <c r="N29" s="19">
        <v>1472</v>
      </c>
      <c r="O29" s="19">
        <v>1200</v>
      </c>
      <c r="P29" s="23">
        <v>1045</v>
      </c>
      <c r="Q29" s="18">
        <v>13474</v>
      </c>
      <c r="R29" s="21"/>
      <c r="S29" s="22">
        <v>1338.75</v>
      </c>
      <c r="T29" s="22">
        <v>1071</v>
      </c>
      <c r="U29" s="22">
        <v>1606.5</v>
      </c>
    </row>
    <row r="30" spans="1:21" ht="59.25" customHeight="1" x14ac:dyDescent="0.25">
      <c r="A30" s="16">
        <v>15</v>
      </c>
      <c r="B30" s="17" t="s">
        <v>60</v>
      </c>
      <c r="C30" s="18" t="s">
        <v>61</v>
      </c>
      <c r="D30" s="18" t="s">
        <v>62</v>
      </c>
      <c r="E30" s="19">
        <v>2921</v>
      </c>
      <c r="F30" s="19">
        <v>2902</v>
      </c>
      <c r="G30" s="19">
        <v>3118</v>
      </c>
      <c r="H30" s="19">
        <v>3080</v>
      </c>
      <c r="I30" s="19">
        <v>2998</v>
      </c>
      <c r="J30" s="19">
        <v>2845</v>
      </c>
      <c r="K30" s="19">
        <v>3110</v>
      </c>
      <c r="L30" s="19">
        <v>2831</v>
      </c>
      <c r="M30" s="19">
        <v>2962</v>
      </c>
      <c r="N30" s="19">
        <v>3287</v>
      </c>
      <c r="O30" s="19">
        <v>2841</v>
      </c>
      <c r="P30" s="19">
        <v>2691</v>
      </c>
      <c r="Q30" s="18">
        <v>35586</v>
      </c>
      <c r="R30" s="21"/>
      <c r="S30" s="22">
        <v>2965.5</v>
      </c>
      <c r="T30" s="22">
        <v>2372.4</v>
      </c>
      <c r="U30" s="22">
        <v>3558.6</v>
      </c>
    </row>
    <row r="31" spans="1:21" ht="59.25" customHeight="1" x14ac:dyDescent="0.25">
      <c r="A31" s="16">
        <v>16</v>
      </c>
      <c r="B31" s="17" t="s">
        <v>63</v>
      </c>
      <c r="C31" s="18" t="s">
        <v>64</v>
      </c>
      <c r="D31" s="18" t="s">
        <v>65</v>
      </c>
      <c r="E31" s="19">
        <v>469</v>
      </c>
      <c r="F31" s="19">
        <v>435</v>
      </c>
      <c r="G31" s="19">
        <v>518</v>
      </c>
      <c r="H31" s="19">
        <v>427</v>
      </c>
      <c r="I31" s="19">
        <v>468</v>
      </c>
      <c r="J31" s="19">
        <v>455</v>
      </c>
      <c r="K31" s="19">
        <v>426</v>
      </c>
      <c r="L31" s="19">
        <v>488</v>
      </c>
      <c r="M31" s="19">
        <v>412</v>
      </c>
      <c r="N31" s="19">
        <v>425</v>
      </c>
      <c r="O31" s="19">
        <v>452</v>
      </c>
      <c r="P31" s="19">
        <v>492</v>
      </c>
      <c r="Q31" s="18">
        <v>5467</v>
      </c>
      <c r="R31" s="21"/>
      <c r="S31" s="22">
        <v>455.58333333333331</v>
      </c>
      <c r="T31" s="22">
        <v>364.46666666666664</v>
      </c>
      <c r="U31" s="22">
        <v>546.69999999999993</v>
      </c>
    </row>
    <row r="32" spans="1:21" ht="59.25" customHeight="1" x14ac:dyDescent="0.25">
      <c r="A32" s="16">
        <v>17</v>
      </c>
      <c r="B32" s="17" t="s">
        <v>66</v>
      </c>
      <c r="C32" s="18" t="s">
        <v>67</v>
      </c>
      <c r="D32" s="18" t="s">
        <v>68</v>
      </c>
      <c r="E32" s="19">
        <v>46</v>
      </c>
      <c r="F32" s="23">
        <v>31</v>
      </c>
      <c r="G32" s="20">
        <v>76</v>
      </c>
      <c r="H32" s="23">
        <v>32</v>
      </c>
      <c r="I32" s="20">
        <v>76</v>
      </c>
      <c r="J32" s="23">
        <v>31</v>
      </c>
      <c r="K32" s="19">
        <v>48</v>
      </c>
      <c r="L32" s="19">
        <v>50</v>
      </c>
      <c r="M32" s="23">
        <v>36</v>
      </c>
      <c r="N32" s="20">
        <v>65</v>
      </c>
      <c r="O32" s="23">
        <v>26</v>
      </c>
      <c r="P32" s="20">
        <v>71</v>
      </c>
      <c r="Q32" s="18">
        <v>588</v>
      </c>
      <c r="R32" s="21"/>
      <c r="S32" s="22">
        <v>49</v>
      </c>
      <c r="T32" s="22">
        <v>39.200000000000003</v>
      </c>
      <c r="U32" s="22">
        <v>58.8</v>
      </c>
    </row>
    <row r="33" spans="1:21" ht="59.25" customHeight="1" x14ac:dyDescent="0.25">
      <c r="A33" s="16">
        <v>18</v>
      </c>
      <c r="B33" s="17" t="s">
        <v>69</v>
      </c>
      <c r="C33" s="18" t="s">
        <v>70</v>
      </c>
      <c r="D33" s="18" t="s">
        <v>71</v>
      </c>
      <c r="E33" s="19">
        <v>210</v>
      </c>
      <c r="F33" s="19">
        <v>250</v>
      </c>
      <c r="G33" s="19">
        <v>245</v>
      </c>
      <c r="H33" s="19">
        <v>230</v>
      </c>
      <c r="I33" s="19">
        <v>281</v>
      </c>
      <c r="J33" s="19">
        <v>239</v>
      </c>
      <c r="K33" s="19">
        <v>291</v>
      </c>
      <c r="L33" s="19">
        <v>241</v>
      </c>
      <c r="M33" s="19">
        <v>240</v>
      </c>
      <c r="N33" s="19">
        <v>248</v>
      </c>
      <c r="O33" s="19">
        <v>203</v>
      </c>
      <c r="P33" s="19">
        <v>253</v>
      </c>
      <c r="Q33" s="18">
        <f>SUM(E33:P33)</f>
        <v>2931</v>
      </c>
      <c r="R33" s="21"/>
      <c r="S33" s="22">
        <v>244.25</v>
      </c>
      <c r="T33" s="22">
        <v>195.4</v>
      </c>
      <c r="U33" s="22">
        <v>293.10000000000002</v>
      </c>
    </row>
    <row r="34" spans="1:21" ht="59.25" customHeight="1" x14ac:dyDescent="0.25">
      <c r="A34" s="16">
        <v>19</v>
      </c>
      <c r="B34" s="17" t="s">
        <v>72</v>
      </c>
      <c r="C34" s="18" t="s">
        <v>73</v>
      </c>
      <c r="D34" s="18" t="s">
        <v>74</v>
      </c>
      <c r="E34" s="19">
        <v>147</v>
      </c>
      <c r="F34" s="19">
        <v>115</v>
      </c>
      <c r="G34" s="19">
        <v>140</v>
      </c>
      <c r="H34" s="19">
        <v>150</v>
      </c>
      <c r="I34" s="19">
        <v>117</v>
      </c>
      <c r="J34" s="19">
        <v>136</v>
      </c>
      <c r="K34" s="19">
        <v>115</v>
      </c>
      <c r="L34" s="19">
        <v>120</v>
      </c>
      <c r="M34" s="19">
        <v>120</v>
      </c>
      <c r="N34" s="19">
        <v>153</v>
      </c>
      <c r="O34" s="19">
        <v>128</v>
      </c>
      <c r="P34" s="19">
        <v>121</v>
      </c>
      <c r="Q34" s="18">
        <v>1562</v>
      </c>
      <c r="R34" s="21"/>
      <c r="S34" s="22">
        <v>130.16666666666666</v>
      </c>
      <c r="T34" s="22">
        <v>104.13333333333333</v>
      </c>
      <c r="U34" s="22">
        <v>156.19999999999999</v>
      </c>
    </row>
    <row r="35" spans="1:21" ht="59.25" customHeight="1" x14ac:dyDescent="0.25">
      <c r="A35" s="16">
        <v>20</v>
      </c>
      <c r="B35" s="17" t="s">
        <v>75</v>
      </c>
      <c r="C35" s="18" t="s">
        <v>73</v>
      </c>
      <c r="D35" s="18" t="s">
        <v>76</v>
      </c>
      <c r="E35" s="19">
        <v>113</v>
      </c>
      <c r="F35" s="19">
        <v>121</v>
      </c>
      <c r="G35" s="19">
        <v>126</v>
      </c>
      <c r="H35" s="19">
        <v>113</v>
      </c>
      <c r="I35" s="19">
        <v>112</v>
      </c>
      <c r="J35" s="19">
        <v>106</v>
      </c>
      <c r="K35" s="19">
        <v>110</v>
      </c>
      <c r="L35" s="19">
        <v>108</v>
      </c>
      <c r="M35" s="19">
        <v>112</v>
      </c>
      <c r="N35" s="19">
        <v>126</v>
      </c>
      <c r="O35" s="19">
        <v>117</v>
      </c>
      <c r="P35" s="19">
        <v>105</v>
      </c>
      <c r="Q35" s="18">
        <v>1369</v>
      </c>
      <c r="R35" s="21"/>
      <c r="S35" s="22">
        <v>114.08333333333333</v>
      </c>
      <c r="T35" s="22">
        <v>91.266666666666666</v>
      </c>
      <c r="U35" s="22">
        <v>136.9</v>
      </c>
    </row>
    <row r="36" spans="1:21" ht="59.25" customHeight="1" x14ac:dyDescent="0.25">
      <c r="A36" s="16">
        <v>21</v>
      </c>
      <c r="B36" s="17" t="s">
        <v>77</v>
      </c>
      <c r="C36" s="18" t="s">
        <v>78</v>
      </c>
      <c r="D36" s="18" t="s">
        <v>79</v>
      </c>
      <c r="E36" s="19">
        <v>134</v>
      </c>
      <c r="F36" s="19">
        <v>123</v>
      </c>
      <c r="G36" s="19">
        <v>130</v>
      </c>
      <c r="H36" s="19">
        <v>134</v>
      </c>
      <c r="I36" s="19">
        <v>113</v>
      </c>
      <c r="J36" s="19">
        <v>114</v>
      </c>
      <c r="K36" s="19">
        <v>122</v>
      </c>
      <c r="L36" s="19">
        <v>116</v>
      </c>
      <c r="M36" s="19">
        <v>107</v>
      </c>
      <c r="N36" s="19">
        <v>135</v>
      </c>
      <c r="O36" s="19">
        <v>131</v>
      </c>
      <c r="P36" s="23">
        <v>97</v>
      </c>
      <c r="Q36" s="18">
        <v>1456</v>
      </c>
      <c r="R36" s="21"/>
      <c r="S36" s="22">
        <v>121.33333333333333</v>
      </c>
      <c r="T36" s="22">
        <v>97.066666666666663</v>
      </c>
      <c r="U36" s="22">
        <v>145.6</v>
      </c>
    </row>
    <row r="37" spans="1:21" ht="59.25" customHeight="1" x14ac:dyDescent="0.25">
      <c r="A37" s="16">
        <v>22</v>
      </c>
      <c r="B37" s="17" t="s">
        <v>80</v>
      </c>
      <c r="C37" s="18" t="s">
        <v>81</v>
      </c>
      <c r="D37" s="18" t="s">
        <v>82</v>
      </c>
      <c r="E37" s="19">
        <v>138</v>
      </c>
      <c r="F37" s="19">
        <v>145</v>
      </c>
      <c r="G37" s="19">
        <v>143</v>
      </c>
      <c r="H37" s="19">
        <v>171</v>
      </c>
      <c r="I37" s="19">
        <v>125</v>
      </c>
      <c r="J37" s="19">
        <v>135</v>
      </c>
      <c r="K37" s="19">
        <v>161</v>
      </c>
      <c r="L37" s="19">
        <v>148</v>
      </c>
      <c r="M37" s="19">
        <v>147</v>
      </c>
      <c r="N37" s="20">
        <v>182</v>
      </c>
      <c r="O37" s="19">
        <v>154</v>
      </c>
      <c r="P37" s="19">
        <v>149</v>
      </c>
      <c r="Q37" s="18">
        <f>SUM(E37:P37)</f>
        <v>1798</v>
      </c>
      <c r="R37" s="21"/>
      <c r="S37" s="22">
        <v>149.83333333333334</v>
      </c>
      <c r="T37" s="22">
        <v>119.86666666666667</v>
      </c>
      <c r="U37" s="22">
        <v>179.8</v>
      </c>
    </row>
    <row r="38" spans="1:21" ht="59.25" customHeight="1" x14ac:dyDescent="0.25">
      <c r="A38" s="16">
        <v>23</v>
      </c>
      <c r="B38" s="17" t="s">
        <v>83</v>
      </c>
      <c r="C38" s="24" t="s">
        <v>84</v>
      </c>
      <c r="D38" s="24" t="s">
        <v>85</v>
      </c>
      <c r="E38" s="19">
        <v>32</v>
      </c>
      <c r="F38" s="19">
        <v>28</v>
      </c>
      <c r="G38" s="19">
        <v>32</v>
      </c>
      <c r="H38" s="19"/>
      <c r="I38" s="19"/>
      <c r="J38" s="19"/>
      <c r="K38" s="19"/>
      <c r="L38" s="19"/>
      <c r="M38" s="19"/>
      <c r="N38" s="19"/>
      <c r="O38" s="19"/>
      <c r="P38" s="19"/>
      <c r="Q38" s="18">
        <v>92</v>
      </c>
      <c r="R38" s="25" t="s">
        <v>86</v>
      </c>
      <c r="S38" s="22">
        <v>30.666666666666668</v>
      </c>
      <c r="T38" s="22">
        <v>24.533333333333335</v>
      </c>
      <c r="U38" s="22">
        <v>36.800000000000004</v>
      </c>
    </row>
    <row r="39" spans="1:21" ht="59.25" customHeight="1" x14ac:dyDescent="0.25">
      <c r="A39" s="16">
        <v>24</v>
      </c>
      <c r="B39" s="17" t="s">
        <v>87</v>
      </c>
      <c r="C39" s="18" t="s">
        <v>88</v>
      </c>
      <c r="D39" s="18" t="s">
        <v>89</v>
      </c>
      <c r="E39" s="19">
        <v>1046</v>
      </c>
      <c r="F39" s="19">
        <v>1031</v>
      </c>
      <c r="G39" s="19">
        <v>1109</v>
      </c>
      <c r="H39" s="19">
        <v>995</v>
      </c>
      <c r="I39" s="19">
        <v>998</v>
      </c>
      <c r="J39" s="19">
        <v>1028</v>
      </c>
      <c r="K39" s="19">
        <v>1051</v>
      </c>
      <c r="L39" s="19">
        <v>956</v>
      </c>
      <c r="M39" s="19">
        <v>1025</v>
      </c>
      <c r="N39" s="19">
        <v>1139</v>
      </c>
      <c r="O39" s="19">
        <v>933</v>
      </c>
      <c r="P39" s="23">
        <v>763</v>
      </c>
      <c r="Q39" s="18">
        <v>12074</v>
      </c>
      <c r="R39" s="21"/>
      <c r="S39" s="22">
        <v>1006.1666666666666</v>
      </c>
      <c r="T39" s="22">
        <v>804.93333333333328</v>
      </c>
      <c r="U39" s="22">
        <v>1207.3999999999999</v>
      </c>
    </row>
    <row r="40" spans="1:21" ht="59.25" customHeight="1" x14ac:dyDescent="0.25">
      <c r="A40" s="16">
        <v>25</v>
      </c>
      <c r="B40" s="17" t="s">
        <v>90</v>
      </c>
      <c r="C40" s="18" t="s">
        <v>91</v>
      </c>
      <c r="D40" s="18" t="s">
        <v>92</v>
      </c>
      <c r="E40" s="19">
        <v>1483</v>
      </c>
      <c r="F40" s="19">
        <v>1356</v>
      </c>
      <c r="G40" s="19">
        <v>1356</v>
      </c>
      <c r="H40" s="19">
        <v>1365</v>
      </c>
      <c r="I40" s="19">
        <v>1228</v>
      </c>
      <c r="J40" s="19">
        <v>1145</v>
      </c>
      <c r="K40" s="19">
        <v>1363</v>
      </c>
      <c r="L40" s="19">
        <v>1085</v>
      </c>
      <c r="M40" s="19">
        <v>1260</v>
      </c>
      <c r="N40" s="19">
        <v>1384</v>
      </c>
      <c r="O40" s="19">
        <v>1265</v>
      </c>
      <c r="P40" s="19">
        <v>1146</v>
      </c>
      <c r="Q40" s="18">
        <v>15436</v>
      </c>
      <c r="R40" s="21"/>
      <c r="S40" s="22">
        <v>1286.3333333333333</v>
      </c>
      <c r="T40" s="22">
        <v>1029.0666666666666</v>
      </c>
      <c r="U40" s="22">
        <v>1543.6</v>
      </c>
    </row>
    <row r="41" spans="1:21" ht="59.25" customHeight="1" x14ac:dyDescent="0.25">
      <c r="A41" s="16">
        <v>26</v>
      </c>
      <c r="B41" s="17" t="s">
        <v>93</v>
      </c>
      <c r="C41" s="18" t="s">
        <v>94</v>
      </c>
      <c r="D41" s="18" t="s">
        <v>95</v>
      </c>
      <c r="E41" s="19">
        <v>1166</v>
      </c>
      <c r="F41" s="19">
        <v>1093</v>
      </c>
      <c r="G41" s="19">
        <v>1192</v>
      </c>
      <c r="H41" s="19">
        <v>1121</v>
      </c>
      <c r="I41" s="19">
        <v>1109</v>
      </c>
      <c r="J41" s="19">
        <v>1031</v>
      </c>
      <c r="K41" s="19">
        <v>1194</v>
      </c>
      <c r="L41" s="19">
        <v>1178</v>
      </c>
      <c r="M41" s="19">
        <v>1084</v>
      </c>
      <c r="N41" s="19">
        <v>1247</v>
      </c>
      <c r="O41" s="19">
        <v>1107</v>
      </c>
      <c r="P41" s="19">
        <v>1146</v>
      </c>
      <c r="Q41" s="18">
        <v>13668</v>
      </c>
      <c r="R41" s="21"/>
      <c r="S41" s="22">
        <v>1139</v>
      </c>
      <c r="T41" s="22">
        <v>911.2</v>
      </c>
      <c r="U41" s="22">
        <v>1366.8</v>
      </c>
    </row>
    <row r="42" spans="1:21" ht="59.25" customHeight="1" x14ac:dyDescent="0.25">
      <c r="A42" s="16">
        <v>27</v>
      </c>
      <c r="B42" s="17" t="s">
        <v>96</v>
      </c>
      <c r="C42" s="18" t="s">
        <v>97</v>
      </c>
      <c r="D42" s="18" t="s">
        <v>98</v>
      </c>
      <c r="E42" s="23">
        <v>119</v>
      </c>
      <c r="F42" s="19">
        <v>179</v>
      </c>
      <c r="G42" s="19">
        <v>206</v>
      </c>
      <c r="H42" s="19">
        <v>170</v>
      </c>
      <c r="I42" s="19">
        <v>157</v>
      </c>
      <c r="J42" s="19">
        <v>184</v>
      </c>
      <c r="K42" s="19">
        <v>208</v>
      </c>
      <c r="L42" s="19">
        <v>212</v>
      </c>
      <c r="M42" s="19">
        <v>196</v>
      </c>
      <c r="N42" s="19">
        <v>205</v>
      </c>
      <c r="O42" s="19">
        <v>179</v>
      </c>
      <c r="P42" s="19">
        <v>148</v>
      </c>
      <c r="Q42" s="18">
        <v>2163</v>
      </c>
      <c r="R42" s="21"/>
      <c r="S42" s="22">
        <v>180.25</v>
      </c>
      <c r="T42" s="22">
        <v>144.19999999999999</v>
      </c>
      <c r="U42" s="22">
        <v>216.3</v>
      </c>
    </row>
    <row r="43" spans="1:21" ht="59.25" customHeight="1" x14ac:dyDescent="0.25">
      <c r="A43" s="16">
        <v>28</v>
      </c>
      <c r="B43" s="17" t="s">
        <v>99</v>
      </c>
      <c r="C43" s="18" t="s">
        <v>100</v>
      </c>
      <c r="D43" s="18" t="s">
        <v>101</v>
      </c>
      <c r="E43" s="19">
        <v>1140</v>
      </c>
      <c r="F43" s="19">
        <v>1224</v>
      </c>
      <c r="G43" s="19">
        <v>1248</v>
      </c>
      <c r="H43" s="19">
        <v>1192</v>
      </c>
      <c r="I43" s="19">
        <v>1099</v>
      </c>
      <c r="J43" s="19">
        <v>1083</v>
      </c>
      <c r="K43" s="19">
        <v>1174</v>
      </c>
      <c r="L43" s="19">
        <v>1065</v>
      </c>
      <c r="M43" s="19">
        <v>1071</v>
      </c>
      <c r="N43" s="19">
        <v>1154</v>
      </c>
      <c r="O43" s="19">
        <v>1099</v>
      </c>
      <c r="P43" s="19">
        <v>1012</v>
      </c>
      <c r="Q43" s="18">
        <v>13561</v>
      </c>
      <c r="R43" s="21"/>
      <c r="S43" s="22">
        <v>1130.0833333333333</v>
      </c>
      <c r="T43" s="22">
        <v>904.06666666666661</v>
      </c>
      <c r="U43" s="22">
        <v>1356.1</v>
      </c>
    </row>
    <row r="44" spans="1:21" ht="59.25" customHeight="1" x14ac:dyDescent="0.25">
      <c r="A44" s="16">
        <v>29</v>
      </c>
      <c r="B44" s="17" t="s">
        <v>102</v>
      </c>
      <c r="C44" s="18" t="s">
        <v>103</v>
      </c>
      <c r="D44" s="18" t="s">
        <v>104</v>
      </c>
      <c r="E44" s="19">
        <v>1450</v>
      </c>
      <c r="F44" s="19">
        <v>1448</v>
      </c>
      <c r="G44" s="19">
        <v>1453</v>
      </c>
      <c r="H44" s="19">
        <v>1412</v>
      </c>
      <c r="I44" s="19">
        <v>1385</v>
      </c>
      <c r="J44" s="19">
        <v>1295</v>
      </c>
      <c r="K44" s="19">
        <v>1430</v>
      </c>
      <c r="L44" s="19">
        <v>1348</v>
      </c>
      <c r="M44" s="19">
        <v>1332</v>
      </c>
      <c r="N44" s="19">
        <v>1478</v>
      </c>
      <c r="O44" s="19">
        <v>1275</v>
      </c>
      <c r="P44" s="19">
        <v>1304</v>
      </c>
      <c r="Q44" s="18">
        <v>16610</v>
      </c>
      <c r="R44" s="21"/>
      <c r="S44" s="22">
        <v>1384.1666666666667</v>
      </c>
      <c r="T44" s="22">
        <v>1107.3333333333335</v>
      </c>
      <c r="U44" s="22">
        <v>1661</v>
      </c>
    </row>
    <row r="45" spans="1:21" ht="59.25" customHeight="1" x14ac:dyDescent="0.25">
      <c r="A45" s="16">
        <v>30</v>
      </c>
      <c r="B45" s="17" t="s">
        <v>105</v>
      </c>
      <c r="C45" s="18" t="s">
        <v>106</v>
      </c>
      <c r="D45" s="18" t="s">
        <v>107</v>
      </c>
      <c r="E45" s="19">
        <v>315</v>
      </c>
      <c r="F45" s="19">
        <v>293</v>
      </c>
      <c r="G45" s="19">
        <v>307</v>
      </c>
      <c r="H45" s="19">
        <v>319</v>
      </c>
      <c r="I45" s="19">
        <v>267</v>
      </c>
      <c r="J45" s="19">
        <v>252</v>
      </c>
      <c r="K45" s="19">
        <v>266</v>
      </c>
      <c r="L45" s="19">
        <v>270</v>
      </c>
      <c r="M45" s="19">
        <v>262</v>
      </c>
      <c r="N45" s="19">
        <v>278</v>
      </c>
      <c r="O45" s="19">
        <v>308</v>
      </c>
      <c r="P45" s="19">
        <v>314</v>
      </c>
      <c r="Q45" s="18">
        <v>3451</v>
      </c>
      <c r="R45" s="21"/>
      <c r="S45" s="22">
        <v>287.58333333333331</v>
      </c>
      <c r="T45" s="22">
        <v>230.06666666666666</v>
      </c>
      <c r="U45" s="22">
        <v>345.09999999999997</v>
      </c>
    </row>
    <row r="46" spans="1:21" ht="59.25" customHeight="1" x14ac:dyDescent="0.25">
      <c r="A46" s="16">
        <v>31</v>
      </c>
      <c r="B46" s="17" t="s">
        <v>108</v>
      </c>
      <c r="C46" s="18" t="s">
        <v>109</v>
      </c>
      <c r="D46" s="18" t="s">
        <v>110</v>
      </c>
      <c r="E46" s="19">
        <v>460</v>
      </c>
      <c r="F46" s="19">
        <v>462</v>
      </c>
      <c r="G46" s="19">
        <v>447</v>
      </c>
      <c r="H46" s="19">
        <v>441</v>
      </c>
      <c r="I46" s="19">
        <v>442</v>
      </c>
      <c r="J46" s="19">
        <v>444</v>
      </c>
      <c r="K46" s="19">
        <v>460</v>
      </c>
      <c r="L46" s="19">
        <v>435</v>
      </c>
      <c r="M46" s="19">
        <v>400</v>
      </c>
      <c r="N46" s="19">
        <v>460</v>
      </c>
      <c r="O46" s="19">
        <v>403</v>
      </c>
      <c r="P46" s="19">
        <v>438</v>
      </c>
      <c r="Q46" s="18">
        <v>5292</v>
      </c>
      <c r="R46" s="21"/>
      <c r="S46" s="22">
        <v>441</v>
      </c>
      <c r="T46" s="22">
        <v>352.8</v>
      </c>
      <c r="U46" s="22">
        <v>529.20000000000005</v>
      </c>
    </row>
    <row r="47" spans="1:21" ht="59.25" customHeight="1" x14ac:dyDescent="0.25">
      <c r="A47" s="16">
        <v>32</v>
      </c>
      <c r="B47" s="17" t="s">
        <v>111</v>
      </c>
      <c r="C47" s="18" t="s">
        <v>112</v>
      </c>
      <c r="D47" s="18" t="s">
        <v>113</v>
      </c>
      <c r="E47" s="19">
        <v>489</v>
      </c>
      <c r="F47" s="19">
        <v>466</v>
      </c>
      <c r="G47" s="19">
        <v>512</v>
      </c>
      <c r="H47" s="19">
        <v>498</v>
      </c>
      <c r="I47" s="19">
        <v>470</v>
      </c>
      <c r="J47" s="19">
        <v>490</v>
      </c>
      <c r="K47" s="19">
        <v>490</v>
      </c>
      <c r="L47" s="19">
        <v>412</v>
      </c>
      <c r="M47" s="19">
        <v>432</v>
      </c>
      <c r="N47" s="19">
        <v>505</v>
      </c>
      <c r="O47" s="19">
        <v>419</v>
      </c>
      <c r="P47" s="19">
        <v>455</v>
      </c>
      <c r="Q47" s="18">
        <v>5638</v>
      </c>
      <c r="R47" s="21"/>
      <c r="S47" s="22">
        <v>469.83333333333331</v>
      </c>
      <c r="T47" s="22">
        <v>375.86666666666667</v>
      </c>
      <c r="U47" s="22">
        <v>563.79999999999995</v>
      </c>
    </row>
    <row r="48" spans="1:21" ht="59.25" customHeight="1" x14ac:dyDescent="0.25">
      <c r="A48" s="16">
        <v>33</v>
      </c>
      <c r="B48" s="17" t="s">
        <v>114</v>
      </c>
      <c r="C48" s="18" t="s">
        <v>115</v>
      </c>
      <c r="D48" s="18" t="s">
        <v>116</v>
      </c>
      <c r="E48" s="19">
        <v>41</v>
      </c>
      <c r="F48" s="19">
        <v>32</v>
      </c>
      <c r="G48" s="19">
        <v>39</v>
      </c>
      <c r="H48" s="19">
        <v>44</v>
      </c>
      <c r="I48" s="19">
        <v>38</v>
      </c>
      <c r="J48" s="19">
        <v>41</v>
      </c>
      <c r="K48" s="20">
        <v>50</v>
      </c>
      <c r="L48" s="19">
        <v>31</v>
      </c>
      <c r="M48" s="19">
        <v>31</v>
      </c>
      <c r="N48" s="19">
        <v>40</v>
      </c>
      <c r="O48" s="19">
        <v>39</v>
      </c>
      <c r="P48" s="23">
        <v>30</v>
      </c>
      <c r="Q48" s="18">
        <v>456</v>
      </c>
      <c r="R48" s="21"/>
      <c r="S48" s="22">
        <v>38</v>
      </c>
      <c r="T48" s="22">
        <v>30.4</v>
      </c>
      <c r="U48" s="22">
        <v>45.6</v>
      </c>
    </row>
    <row r="49" spans="1:21" ht="59.25" customHeight="1" x14ac:dyDescent="0.25">
      <c r="A49" s="16">
        <v>34</v>
      </c>
      <c r="B49" s="17" t="s">
        <v>117</v>
      </c>
      <c r="C49" s="18" t="s">
        <v>118</v>
      </c>
      <c r="D49" s="18" t="s">
        <v>119</v>
      </c>
      <c r="E49" s="19">
        <v>757</v>
      </c>
      <c r="F49" s="19">
        <v>861</v>
      </c>
      <c r="G49" s="19">
        <v>874</v>
      </c>
      <c r="H49" s="19">
        <v>847</v>
      </c>
      <c r="I49" s="19">
        <v>789</v>
      </c>
      <c r="J49" s="19">
        <v>819</v>
      </c>
      <c r="K49" s="19">
        <v>843</v>
      </c>
      <c r="L49" s="19">
        <v>859</v>
      </c>
      <c r="M49" s="19">
        <v>815</v>
      </c>
      <c r="N49" s="19">
        <v>955</v>
      </c>
      <c r="O49" s="19">
        <v>842</v>
      </c>
      <c r="P49" s="19">
        <v>808</v>
      </c>
      <c r="Q49" s="18">
        <f>SUM(E49:P49)</f>
        <v>10069</v>
      </c>
      <c r="R49" s="21"/>
      <c r="S49" s="22">
        <v>839.08333333333337</v>
      </c>
      <c r="T49" s="22">
        <v>671.26666666666665</v>
      </c>
      <c r="U49" s="22">
        <v>1006.9000000000001</v>
      </c>
    </row>
    <row r="50" spans="1:21" ht="59.25" customHeight="1" x14ac:dyDescent="0.25">
      <c r="A50" s="16">
        <v>35</v>
      </c>
      <c r="B50" s="17" t="s">
        <v>120</v>
      </c>
      <c r="C50" s="18" t="s">
        <v>121</v>
      </c>
      <c r="D50" s="18" t="s">
        <v>122</v>
      </c>
      <c r="E50" s="20">
        <v>79</v>
      </c>
      <c r="F50" s="20">
        <v>79</v>
      </c>
      <c r="G50" s="19">
        <v>56</v>
      </c>
      <c r="H50" s="20">
        <v>62</v>
      </c>
      <c r="I50" s="19">
        <v>58</v>
      </c>
      <c r="J50" s="20">
        <v>67</v>
      </c>
      <c r="K50" s="20">
        <v>76</v>
      </c>
      <c r="L50" s="23">
        <v>25</v>
      </c>
      <c r="M50" s="23">
        <v>25</v>
      </c>
      <c r="N50" s="19">
        <v>42</v>
      </c>
      <c r="O50" s="23">
        <v>26</v>
      </c>
      <c r="P50" s="23">
        <v>16</v>
      </c>
      <c r="Q50" s="18">
        <f>SUM(E50:P50)</f>
        <v>611</v>
      </c>
      <c r="R50" s="21"/>
      <c r="S50" s="22">
        <v>50.916666666666664</v>
      </c>
      <c r="T50" s="22">
        <v>40.733333333333334</v>
      </c>
      <c r="U50" s="22">
        <v>61.099999999999994</v>
      </c>
    </row>
    <row r="51" spans="1:21" ht="59.25" customHeight="1" x14ac:dyDescent="0.25">
      <c r="A51" s="16">
        <v>36</v>
      </c>
      <c r="B51" s="17" t="s">
        <v>123</v>
      </c>
      <c r="C51" s="18" t="s">
        <v>124</v>
      </c>
      <c r="D51" s="18" t="s">
        <v>125</v>
      </c>
      <c r="E51" s="19">
        <v>357</v>
      </c>
      <c r="F51" s="19">
        <v>324</v>
      </c>
      <c r="G51" s="19">
        <v>358</v>
      </c>
      <c r="H51" s="19">
        <v>336</v>
      </c>
      <c r="I51" s="19">
        <v>357</v>
      </c>
      <c r="J51" s="19">
        <v>324</v>
      </c>
      <c r="K51" s="19">
        <v>359</v>
      </c>
      <c r="L51" s="19">
        <v>338</v>
      </c>
      <c r="M51" s="19">
        <v>316</v>
      </c>
      <c r="N51" s="19">
        <v>355</v>
      </c>
      <c r="O51" s="19">
        <v>348</v>
      </c>
      <c r="P51" s="19">
        <v>299</v>
      </c>
      <c r="Q51" s="18">
        <v>4071</v>
      </c>
      <c r="R51" s="21"/>
      <c r="S51" s="22">
        <v>339.25</v>
      </c>
      <c r="T51" s="22">
        <v>271.39999999999998</v>
      </c>
      <c r="U51" s="22">
        <v>407.1</v>
      </c>
    </row>
    <row r="52" spans="1:21" ht="59.25" customHeight="1" x14ac:dyDescent="0.25">
      <c r="A52" s="16">
        <v>37</v>
      </c>
      <c r="B52" s="17" t="s">
        <v>126</v>
      </c>
      <c r="C52" s="18" t="s">
        <v>127</v>
      </c>
      <c r="D52" s="18" t="s">
        <v>128</v>
      </c>
      <c r="E52" s="19">
        <v>4226</v>
      </c>
      <c r="F52" s="19">
        <v>4221</v>
      </c>
      <c r="G52" s="19">
        <v>4427</v>
      </c>
      <c r="H52" s="19">
        <v>4388</v>
      </c>
      <c r="I52" s="19">
        <v>4193</v>
      </c>
      <c r="J52" s="19">
        <v>4266</v>
      </c>
      <c r="K52" s="19">
        <v>4768</v>
      </c>
      <c r="L52" s="19">
        <v>4282</v>
      </c>
      <c r="M52" s="19">
        <v>4279</v>
      </c>
      <c r="N52" s="19">
        <v>4719</v>
      </c>
      <c r="O52" s="19">
        <v>4163</v>
      </c>
      <c r="P52" s="19">
        <v>4014</v>
      </c>
      <c r="Q52" s="18">
        <v>51946</v>
      </c>
      <c r="R52" s="21"/>
      <c r="S52" s="22">
        <v>4328.833333333333</v>
      </c>
      <c r="T52" s="22">
        <v>3463.0666666666666</v>
      </c>
      <c r="U52" s="22">
        <v>5194.5999999999995</v>
      </c>
    </row>
    <row r="53" spans="1:21" ht="59.25" customHeight="1" x14ac:dyDescent="0.25">
      <c r="A53" s="16">
        <v>38</v>
      </c>
      <c r="B53" s="17" t="s">
        <v>129</v>
      </c>
      <c r="C53" s="18" t="s">
        <v>130</v>
      </c>
      <c r="D53" s="18" t="s">
        <v>131</v>
      </c>
      <c r="E53" s="19">
        <v>5273</v>
      </c>
      <c r="F53" s="19">
        <v>5161</v>
      </c>
      <c r="G53" s="19">
        <v>5493</v>
      </c>
      <c r="H53" s="19">
        <v>5473</v>
      </c>
      <c r="I53" s="19">
        <v>5368</v>
      </c>
      <c r="J53" s="19">
        <v>5292</v>
      </c>
      <c r="K53" s="19">
        <v>5954</v>
      </c>
      <c r="L53" s="19">
        <v>5585</v>
      </c>
      <c r="M53" s="19">
        <v>5349</v>
      </c>
      <c r="N53" s="19">
        <v>6078</v>
      </c>
      <c r="O53" s="19">
        <v>5306</v>
      </c>
      <c r="P53" s="19">
        <v>5349</v>
      </c>
      <c r="Q53" s="18">
        <v>65681</v>
      </c>
      <c r="R53" s="21"/>
      <c r="S53" s="22">
        <v>5473.416666666667</v>
      </c>
      <c r="T53" s="22">
        <v>4378.7333333333336</v>
      </c>
      <c r="U53" s="22">
        <v>6568.1</v>
      </c>
    </row>
    <row r="54" spans="1:21" ht="59.25" customHeight="1" x14ac:dyDescent="0.25">
      <c r="A54" s="16">
        <v>39</v>
      </c>
      <c r="B54" s="17" t="s">
        <v>132</v>
      </c>
      <c r="C54" s="18" t="s">
        <v>133</v>
      </c>
      <c r="D54" s="18" t="s">
        <v>134</v>
      </c>
      <c r="E54" s="19">
        <v>1316</v>
      </c>
      <c r="F54" s="19">
        <v>1199</v>
      </c>
      <c r="G54" s="19">
        <v>1264</v>
      </c>
      <c r="H54" s="19">
        <v>1296</v>
      </c>
      <c r="I54" s="19">
        <v>1164</v>
      </c>
      <c r="J54" s="19">
        <v>1105</v>
      </c>
      <c r="K54" s="19">
        <v>1324</v>
      </c>
      <c r="L54" s="19">
        <v>1101</v>
      </c>
      <c r="M54" s="19">
        <v>1133</v>
      </c>
      <c r="N54" s="19">
        <v>1255</v>
      </c>
      <c r="O54" s="19">
        <v>1111</v>
      </c>
      <c r="P54" s="19">
        <v>1174</v>
      </c>
      <c r="Q54" s="18">
        <f>SUM(E54:P54)</f>
        <v>14442</v>
      </c>
      <c r="R54" s="26"/>
      <c r="S54" s="27">
        <v>1203.5</v>
      </c>
      <c r="T54" s="27">
        <v>962.8</v>
      </c>
      <c r="U54" s="27">
        <v>1444.2</v>
      </c>
    </row>
    <row r="55" spans="1:21" ht="59.25" customHeight="1" x14ac:dyDescent="0.25">
      <c r="A55" s="28" t="s">
        <v>135</v>
      </c>
      <c r="B55" s="29"/>
      <c r="C55" s="29"/>
      <c r="D55" s="30"/>
      <c r="E55" s="31">
        <f>SUM(E16:E54)</f>
        <v>41092</v>
      </c>
      <c r="F55" s="31">
        <f>SUM(F16:F54)</f>
        <v>40557</v>
      </c>
      <c r="G55" s="31">
        <f>SUM(G16:G54)</f>
        <v>42448</v>
      </c>
      <c r="H55" s="31">
        <f>SUM(H16:H54)</f>
        <v>41178</v>
      </c>
      <c r="I55" s="31">
        <f>SUM(I16:I54)</f>
        <v>39584</v>
      </c>
      <c r="J55" s="31">
        <f>SUM(J16:J54)</f>
        <v>39037</v>
      </c>
      <c r="K55" s="31">
        <f>SUM(K16:K54)</f>
        <v>42846</v>
      </c>
      <c r="L55" s="31">
        <f>SUM(L16:L54)</f>
        <v>39391</v>
      </c>
      <c r="M55" s="31">
        <f>SUM(M16:M54)</f>
        <v>39213</v>
      </c>
      <c r="N55" s="31">
        <f>SUM(N16:N54)</f>
        <v>43668</v>
      </c>
      <c r="O55" s="31">
        <f>SUM(O16:O54)</f>
        <v>38633</v>
      </c>
      <c r="P55" s="31">
        <f>SUM(P16:P54)</f>
        <v>37825</v>
      </c>
      <c r="Q55" s="32">
        <f>SUM(Q16:Q54)</f>
        <v>482881</v>
      </c>
      <c r="R55" s="21"/>
      <c r="S55" s="22">
        <v>40456</v>
      </c>
      <c r="T55" s="22">
        <v>32364.799999999999</v>
      </c>
      <c r="U55" s="22">
        <v>48547.199999999997</v>
      </c>
    </row>
    <row r="56" spans="1:21" ht="59.25" customHeight="1" x14ac:dyDescent="0.25"/>
    <row r="57" spans="1:21" ht="59.25" customHeight="1" x14ac:dyDescent="0.25"/>
    <row r="58" spans="1:21" ht="59.25" customHeight="1" x14ac:dyDescent="0.25">
      <c r="A58" s="33" t="s">
        <v>136</v>
      </c>
      <c r="B58" s="33"/>
      <c r="C58" s="33"/>
      <c r="D58" s="34"/>
    </row>
    <row r="59" spans="1:21" ht="59.25" customHeight="1" x14ac:dyDescent="0.25">
      <c r="A59" s="32">
        <v>4</v>
      </c>
      <c r="B59" s="35">
        <v>180613102</v>
      </c>
      <c r="C59" s="36" t="s">
        <v>137</v>
      </c>
      <c r="D59" s="37" t="s">
        <v>138</v>
      </c>
      <c r="E59" s="38"/>
    </row>
    <row r="60" spans="1:21" ht="59.25" customHeight="1" x14ac:dyDescent="0.25">
      <c r="A60" s="32">
        <v>5</v>
      </c>
      <c r="B60" s="35">
        <v>691740322</v>
      </c>
      <c r="C60" s="36" t="s">
        <v>139</v>
      </c>
      <c r="D60" s="37" t="s">
        <v>140</v>
      </c>
      <c r="E60" s="38"/>
    </row>
    <row r="71" customFormat="1" ht="31.5" customHeight="1" x14ac:dyDescent="0.25"/>
    <row r="72" customFormat="1" ht="31.5" customHeight="1" x14ac:dyDescent="0.25"/>
    <row r="73" customFormat="1" ht="31.5" customHeight="1" x14ac:dyDescent="0.25"/>
    <row r="74" customFormat="1" ht="31.5" customHeight="1" x14ac:dyDescent="0.25"/>
    <row r="75" customFormat="1" ht="31.5" customHeight="1" x14ac:dyDescent="0.25"/>
    <row r="76" customFormat="1" ht="31.5" customHeight="1" x14ac:dyDescent="0.25"/>
    <row r="77" customFormat="1" ht="31.5" customHeight="1" x14ac:dyDescent="0.25"/>
  </sheetData>
  <mergeCells count="26">
    <mergeCell ref="A58:D58"/>
    <mergeCell ref="R13:R15"/>
    <mergeCell ref="S13:S15"/>
    <mergeCell ref="T13:T15"/>
    <mergeCell ref="U13:U15"/>
    <mergeCell ref="E14:P14"/>
    <mergeCell ref="A55:D55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2025-10-03T10:10:02Z</dcterms:created>
  <dcterms:modified xsi:type="dcterms:W3CDTF">2025-10-03T10:11:29Z</dcterms:modified>
</cp:coreProperties>
</file>