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RAPORTY\ROK2024\(2024)25-09-2025\"/>
    </mc:Choice>
  </mc:AlternateContent>
  <xr:revisionPtr revIDLastSave="0" documentId="13_ncr:1_{2209FC61-C8BF-4987-B234-6D8EA3911B20}" xr6:coauthVersionLast="47" xr6:coauthVersionMax="47" xr10:uidLastSave="{00000000-0000-0000-0000-000000000000}"/>
  <bookViews>
    <workbookView xWindow="-120" yWindow="-120" windowWidth="38640" windowHeight="21120" xr2:uid="{B968B0A6-1CA2-4055-B543-F605105959EE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4" i="1" l="1"/>
  <c r="O64" i="1"/>
  <c r="N64" i="1"/>
  <c r="M64" i="1"/>
  <c r="L64" i="1"/>
  <c r="K64" i="1"/>
  <c r="J64" i="1"/>
  <c r="I64" i="1"/>
  <c r="H64" i="1"/>
  <c r="G64" i="1"/>
  <c r="F64" i="1"/>
  <c r="E64" i="1"/>
  <c r="Q53" i="1"/>
  <c r="Q26" i="1"/>
  <c r="Q64" i="1" s="1"/>
  <c r="N12" i="1"/>
  <c r="G12" i="1"/>
</calcChain>
</file>

<file path=xl/sharedStrings.xml><?xml version="1.0" encoding="utf-8"?>
<sst xmlns="http://schemas.openxmlformats.org/spreadsheetml/2006/main" count="185" uniqueCount="183">
  <si>
    <t>RAPORT Z WOJEWÓDZTWA DOLNOŚLĄSKIEGO 2024 R. (STAN NA 25-09-2025 R.)</t>
  </si>
  <si>
    <t>Numer województwa</t>
  </si>
  <si>
    <t>Liczba szpitali biorących udział w badaniu</t>
  </si>
  <si>
    <t>Liczba ogólna szpitali</t>
  </si>
  <si>
    <t>Liczba szpitali, które nie przesyłają  danych</t>
  </si>
  <si>
    <t>Procent szpitali biorących udział w badaniu</t>
  </si>
  <si>
    <t>Kompletność miesięcy</t>
  </si>
  <si>
    <t>Nr</t>
  </si>
  <si>
    <t>Regon</t>
  </si>
  <si>
    <t>Nazwa szpitala</t>
  </si>
  <si>
    <t>Adres</t>
  </si>
  <si>
    <t>Miesiąc</t>
  </si>
  <si>
    <t>Razem</t>
  </si>
  <si>
    <t>Uwagi</t>
  </si>
  <si>
    <t>średnia</t>
  </si>
  <si>
    <t>średnia         - 20%</t>
  </si>
  <si>
    <t>średnia +20%</t>
  </si>
  <si>
    <t>Liczba rekordów wprowadzonych</t>
  </si>
  <si>
    <t>000289012</t>
  </si>
  <si>
    <t>AKADEMICKI SZPITAL KLINICZNY IM. J. MIKULICZA RADECKIEGO</t>
  </si>
  <si>
    <t>50376 WROCŁAW UL.HOENE-WROŃSKIEGO 24/25</t>
  </si>
  <si>
    <t>000290096</t>
  </si>
  <si>
    <t>DOLNOŚLĄSKIE CENTRUM ONKOLOGII</t>
  </si>
  <si>
    <t>53413 WROCŁAW PL.HIRSZFELDA 12</t>
  </si>
  <si>
    <t xml:space="preserve">00029046900000 </t>
  </si>
  <si>
    <t>WOJEWÓDZKI SZPITAL SPECJALISTYCZNY IM. J. GROMKOWSKIEGO</t>
  </si>
  <si>
    <t>51149 WROCŁAW UL. KOSZAROWA 5</t>
  </si>
  <si>
    <t>000293640</t>
  </si>
  <si>
    <t>WOJEWÓDZKIE CENTRUM SZPITALNE  KOTLINY JELENOGÓRSKIEJ</t>
  </si>
  <si>
    <t>58-506 JELENIA GÓRA UL.OGIŃSKIEGO  6</t>
  </si>
  <si>
    <t>000306816</t>
  </si>
  <si>
    <t>ZESPÓŁ OPIEKI ZDROWOTNEJ</t>
  </si>
  <si>
    <t>55200 OŁAWA UL. KAMILA BACZYŃSKIEGO 1</t>
  </si>
  <si>
    <t xml:space="preserve">00030876100038 </t>
  </si>
  <si>
    <t>SZPITAL  IM. ŚW. JADWIGI ŚLĄSKIEJ W TRZEBNICY</t>
  </si>
  <si>
    <t>55100 TRZEBNICA UL. PRUSICKA 55</t>
  </si>
  <si>
    <t>000308784</t>
  </si>
  <si>
    <t>GŁOGOWSKI SZPITAL POWIATOWY SPÓŁKA Z OGRANICZONĄ ODPOWIEDZIALNOŚCIĄ</t>
  </si>
  <si>
    <t>67200 GŁOGÓW UL. KOŚCIUSZKI 15</t>
  </si>
  <si>
    <t>000310338</t>
  </si>
  <si>
    <t>Zespół Opieki Zdrowotnej w Bolesławcu</t>
  </si>
  <si>
    <t>59700 BOLESŁAWIEC UL. JELENIOGÓRSKA 4</t>
  </si>
  <si>
    <t xml:space="preserve">000311674 </t>
  </si>
  <si>
    <t>ZESPÓŁ OPIEKI ZDROWOTNEJ W ŚWIDNICY SZPITAL POWIATOWY;  ZESPÓŁ OPIEKI ZDROWOTNEJ W ŚWIDNICY SZPITAL IM. MIKULICZA; ZESPÓŁ OPIEKI ZDROWOTNEJ W ŚWIDNICY SZPITAL W ŻAROWIE</t>
  </si>
  <si>
    <t xml:space="preserve">58100 ŚWIDNICA UL. LEŚNA 27 58-130 ŻARÓW UL. WOJSKA POLSKIEGO 7  </t>
  </si>
  <si>
    <t xml:space="preserve">00031260400032 </t>
  </si>
  <si>
    <t>BYSTRZYCKIE CENTRUM ZDROWIA SP. Z O.O.</t>
  </si>
  <si>
    <t>57500 BYSTRZYCA KŁODZKA UL. OKRZEI  49</t>
  </si>
  <si>
    <t>000316418</t>
  </si>
  <si>
    <t>ZESPÓŁ OPIEKI ZDROWOTNEJ W KŁODZKU SZPITAL REJONOWY W KŁODZKU; ZESPÓŁ OPIEKI ZDROWOTNEJ W KŁODZKU ODDZIAŁY W LĄDKU ZDROJU</t>
  </si>
  <si>
    <t xml:space="preserve">57300 KŁODZKO UL. SZPITALNA 1A ;  57540  LĄDEK ZDRÓJ UL. KŁODZKA 33  </t>
  </si>
  <si>
    <t xml:space="preserve">00097789300025 </t>
  </si>
  <si>
    <t>WOJEWÓDZKI SZPITAL SPECJALISTYCZNY WE WROCŁAWIU</t>
  </si>
  <si>
    <t>51124 WROCŁAW UL. KAMIEŃSKIEGO 73a</t>
  </si>
  <si>
    <t xml:space="preserve">00632038400025 </t>
  </si>
  <si>
    <t>DOLNOŚLĄSKI SZPITAL SPECJALISTYCZNY IM. T. MARCINIAKA CENTRUM MEDYCYNY RATUNKOWEJ</t>
  </si>
  <si>
    <t>50420 WROCŁAW UL. TRAUGUTTA 116</t>
  </si>
  <si>
    <t>010650629</t>
  </si>
  <si>
    <t>ZESPÓŁ PROFILAKTYKI I REHABILITACJI JANOWICE WIELKIE</t>
  </si>
  <si>
    <t>58520 JANOWICE WIELKIE UL. SUDECKA 15</t>
  </si>
  <si>
    <t>017451991</t>
  </si>
  <si>
    <t>YOLLY MED..</t>
  </si>
  <si>
    <t>59-623 LUBOMIERRZ UL. POPIELÓWEK 1</t>
  </si>
  <si>
    <t xml:space="preserve">02030383100025 </t>
  </si>
  <si>
    <t>JAWORSKIE CENTRUM MEDYCZNE SP. Z O.O.</t>
  </si>
  <si>
    <t>59-400  JAWOR  UL. SZPITALNA  3</t>
  </si>
  <si>
    <t xml:space="preserve">02049396100031 </t>
  </si>
  <si>
    <t>SPECJALISTYCZNE CENTRUM MEDYCZNE W POLANICY ZDROJU</t>
  </si>
  <si>
    <t>57-320 POLANICA ZDRÓJ UL. JANA PAWŁA II  2</t>
  </si>
  <si>
    <t xml:space="preserve">02068096000023 </t>
  </si>
  <si>
    <t>NZOZ SZPITAL POWIATOWY W DZIERŻONIOWIE SP. Z O.O.</t>
  </si>
  <si>
    <t>58-260 DZIERŻONIÓW UL. CICHA  1</t>
  </si>
  <si>
    <t>020832110</t>
  </si>
  <si>
    <t xml:space="preserve">NZOZ POWIATOWE CENTERUM ZDROWIA SP. Z O.O. </t>
  </si>
  <si>
    <t>59-600  LWÓWEK ŚLĄSKI  UL. MORCINKA  7</t>
  </si>
  <si>
    <t>020982430</t>
  </si>
  <si>
    <t>ORTHOS Szpital Wielospecjalistyczny Spółka z Ograniczoną Odpowiedzialnością</t>
  </si>
  <si>
    <t>52-229  Komorowice ul. Wrocławska  2A</t>
  </si>
  <si>
    <t xml:space="preserve">021190270 </t>
  </si>
  <si>
    <t>DOLNOŚLĄSKIE CENTRUM LARYNGOLOGII SPÓŁKA Z OGRANICZONĄ ODPOWIEDZIALNOŚCIĄ</t>
  </si>
  <si>
    <t>50-307  WROCŁAW  UL. KARD. STEFANA WYSZYŃSKIEGO  110</t>
  </si>
  <si>
    <t>021370427</t>
  </si>
  <si>
    <t>MILICKIE CENTRUM MEDYCZNE SPÓŁKA Z OGRANICZONĄ ODPOWIEDZIALNOŚCIĄ</t>
  </si>
  <si>
    <t>56300 MILICZ UL. GRZYBOWA 1</t>
  </si>
  <si>
    <t>021393776</t>
  </si>
  <si>
    <t>VRATISLAVIA MEDICA SPÓŁKA Z OGRANICZONĄ ODPOWIEDZIALNOŚCIĄ</t>
  </si>
  <si>
    <t>51-134  Wrocław,  ul. Lekarska 1 1</t>
  </si>
  <si>
    <t>021537784</t>
  </si>
  <si>
    <t>REGIONALNE CENTRUM ZDROWIA SPÓŁKA Z OGRANICZONĄ ODPOWIEDZIALNOŚCIĄ</t>
  </si>
  <si>
    <t>59-300   Lubin ul. gen. Józefa Bema  5/6,</t>
  </si>
  <si>
    <t xml:space="preserve">021685332 </t>
  </si>
  <si>
    <t>KCM CLINIC SA</t>
  </si>
  <si>
    <t>58500 JELENIA GÓRA  UL. BANKOWA  5/7</t>
  </si>
  <si>
    <t>04000038000163</t>
  </si>
  <si>
    <t>NZOZ OŚRODEK REHABILITACYJNY I OPIEKUŃCZY ZGROMADZENIA SIÓSTR ŚW. ELŻBIETY</t>
  </si>
  <si>
    <t>59610   WLEŃ   UL. JANA KAZIMIERZA  1</t>
  </si>
  <si>
    <t>230021923</t>
  </si>
  <si>
    <t>59920 BOGATYNIA UL. LEOAN WYCZÓŁKOWSKIEGO 15</t>
  </si>
  <si>
    <t>231035778</t>
  </si>
  <si>
    <t>Izerskie Centrum Pulmonologii i Chemioterapii Izer-Med Spółka z ograniczoną odpowiedzialnością</t>
  </si>
  <si>
    <t>58-580 SZKLARSKA PORĘBA UL. SANATORYJNA 1</t>
  </si>
  <si>
    <t xml:space="preserve">23109302000073 </t>
  </si>
  <si>
    <t>CENTRUM MEDYCZNE KARPACZ SPÓŁKA AKCYJNA</t>
  </si>
  <si>
    <t>58540 KARPACZ UL. MYŚLIWSKA 13</t>
  </si>
  <si>
    <t xml:space="preserve">23113920700026 </t>
  </si>
  <si>
    <t>DOLNOŚLĄSKIE CENTRUM REHABILITACJI SP. Z O.O.</t>
  </si>
  <si>
    <t>58400 KAMIENNA GÓRA UL. KORCZAKA 1</t>
  </si>
  <si>
    <t>231161448</t>
  </si>
  <si>
    <t>Wielospecjalistyczny Szpital - Samodzielny Publiczny Zespół Opieki Zdrowotnej w Zgorzelcu</t>
  </si>
  <si>
    <t>59-900 ZGORZELEC UL. LUBAŃSKA 11/12</t>
  </si>
  <si>
    <t xml:space="preserve">23118956000055 </t>
  </si>
  <si>
    <t>NIEPUBLICZNY ZAKŁAD OPIEKI ZDROWOTNEJ POWIATOWE CENTRUM ZDROWIA  W KOWARACH</t>
  </si>
  <si>
    <t>58530 KOWARY UL. SANATORYJNA 15</t>
  </si>
  <si>
    <t>231190020</t>
  </si>
  <si>
    <t>NIEPUBLICZNY ZAKŁAD OPIEKI ZDROWOTNEJ ŁUŻYCKIE CENTRUM MEDYCZNE W LUBANIU SPÓŁKA Z OGRANICZONĄ ODPOWIEDZIALNOŚCIĄ</t>
  </si>
  <si>
    <t>59800 LUBAŃ UL. ZAWIDOWSKA 4</t>
  </si>
  <si>
    <t>360936346</t>
  </si>
  <si>
    <t>SZPITAL POWIATOWY IM.A.WOLAŃCZYKA SPÓŁKA Z OGRANICZONĄ ODPOWIEDZIALNOŚCIĄ</t>
  </si>
  <si>
    <t>59500 ZŁOTORYJA UL. HOŻA 11</t>
  </si>
  <si>
    <t xml:space="preserve">39036067300020 </t>
  </si>
  <si>
    <t xml:space="preserve"> MIEDZIOWE CENTRUM ZDROWIA S.A.</t>
  </si>
  <si>
    <t>59301 LUBIN UL. SKŁODOWSKIEJ - CURIE 66</t>
  </si>
  <si>
    <t xml:space="preserve">39055300100033 </t>
  </si>
  <si>
    <t>CENTRUM DIAGNOSTYCZNO-TERAPEUTYCZNE  "MEDICUS" SP. Z O.O.</t>
  </si>
  <si>
    <t>59-300  LUBIN UL. LESNA  8</t>
  </si>
  <si>
    <t>390775606</t>
  </si>
  <si>
    <t>MEDINET DOLNOŚLĄSKIE CENTRUM CHORÓB SERCA NZOZ</t>
  </si>
  <si>
    <t xml:space="preserve">390999441 </t>
  </si>
  <si>
    <t>Wojewódzki Szpital Specjalistyczny w Legnicy</t>
  </si>
  <si>
    <t>59220 LEGNICA UL. IWASZKIEWICZA 5</t>
  </si>
  <si>
    <t>890047179</t>
  </si>
  <si>
    <t>SPECJALISTYCZNY SZPITAL GINEKOLOGICZNO-POŁOŻNICZY IM. E. BIERNACKIEGO</t>
  </si>
  <si>
    <t>58301 WAŁBRZYCH UL. PADEREWSKIEGO 10</t>
  </si>
  <si>
    <t>890047446</t>
  </si>
  <si>
    <t>SPECJALISTYCZNY SZPITAL IM. DR A. SOKOŁOWSKIEGO</t>
  </si>
  <si>
    <t>58309 WAŁBRZYCH UL. DR A. SOKOŁOWSKIEGO 4</t>
  </si>
  <si>
    <t>890314440</t>
  </si>
  <si>
    <t xml:space="preserve"> NZOZ   "SANATORIA DOLNOŚLĄSKIE"</t>
  </si>
  <si>
    <t>58-351 SOKOŁOWSKO-MIEROSZÓW UL. PARKOWA  3</t>
  </si>
  <si>
    <t xml:space="preserve">89150860700056 </t>
  </si>
  <si>
    <t>MIKULICZ" SP. Z O.O.</t>
  </si>
  <si>
    <t>58-160 ŚWIEBODZICE UL. MARII SKŁODOWSKIEJ-CURIE 03/07</t>
  </si>
  <si>
    <t>93009024000033</t>
  </si>
  <si>
    <t>4 WOJSKOWY SZPITAL KLINICZNY Z POLIKLINIKĄ SAMODZIELNY PUBLICZNY ZAKŁAD OPIEKI ZDROWOTNEJ WE WROCŁAWIU</t>
  </si>
  <si>
    <t xml:space="preserve"> 50-981  Wrocław ul. Rudolfa Weigla  5</t>
  </si>
  <si>
    <t>930856126</t>
  </si>
  <si>
    <t>SAMODZIELNY PUBLICZNY ZAKŁAD OPIEKI ZDROWOTNEJ MINISTERSTWA SPRAW WEWNĘTRZNYCH I ADMINISTRACJI WE WR</t>
  </si>
  <si>
    <t>50-233   Wrocław ul. Ołbińska 32</t>
  </si>
  <si>
    <t xml:space="preserve">93108261000034 </t>
  </si>
  <si>
    <t>SZPITAL SPECJALISTYCZNY IM.A.FALKIEWICZA</t>
  </si>
  <si>
    <t>52114 WROCŁAW UL.WARSZAWSKA 2</t>
  </si>
  <si>
    <t>93158470100040</t>
  </si>
  <si>
    <t>Ośrodek Mikrochirurgii i Terapii Okulistycznej „OKO.M” Jarosław Miśkiewicz</t>
  </si>
  <si>
    <t>53-020  Wrocław,  ul. Krzycka  86C/8</t>
  </si>
  <si>
    <t>932966540</t>
  </si>
  <si>
    <t>POWIATOWY ZESPÓŁ SZPITALI W OLEŚNICY</t>
  </si>
  <si>
    <t>56400 OLEŚNICA UL. ARMII KRAJOWEJ  1</t>
  </si>
  <si>
    <t xml:space="preserve">933040945 </t>
  </si>
  <si>
    <t xml:space="preserve">SZPITAL ŚW. ANTONIEGO </t>
  </si>
  <si>
    <t>57200 ZĄBKOWICE ŚLASKIE  UL. 1-GO MAJA  9</t>
  </si>
  <si>
    <t>RAZEM:</t>
  </si>
  <si>
    <t>Szpitale, ktore nie przysłały danych</t>
  </si>
  <si>
    <t>020099827</t>
  </si>
  <si>
    <t>Centrum Badań Klinicznych Piotr Napora lekarze spółka partnerska</t>
  </si>
  <si>
    <t>51-162   Wrocław ul. Jana Długosza 4</t>
  </si>
  <si>
    <t>020749596</t>
  </si>
  <si>
    <t>NZOZ POWIATOWE CENTRUM MEDYCZNE W WOŁOWIE</t>
  </si>
  <si>
    <t>56-100 WOŁÓW UL. INWALIDÓW WOJENNYCH 26</t>
  </si>
  <si>
    <t>022416410</t>
  </si>
  <si>
    <t>CUPRUM-MED SPÓŁKA Z OGRANICZONĄ ODPOWIEDZIALNOŚCIĄ</t>
  </si>
  <si>
    <t>59-300 ,  Lubin ul. Marii Skłodowskiej-Curie  70</t>
  </si>
  <si>
    <t>VITA MED SPÓŁKA Z OGRANICZONĄ ODPOWIEDZIALNOŚCIĄ</t>
  </si>
  <si>
    <t>84-106   Leśniewo ul. Piaskowa 65 65</t>
  </si>
  <si>
    <t>PCZ KAMIENNA GÓRA SP. Z O. O. NZOZ SZPITAL POWIATOWY</t>
  </si>
  <si>
    <t>58-400 KAMIENNA GÓRA UL. BOHATERÓW GETTA 10</t>
  </si>
  <si>
    <t>Klinika Okulistyczna VITA-MED Spółka z ograniczoną odpowiedzialnością</t>
  </si>
  <si>
    <t xml:space="preserve"> 67-200 , Głogów ul. Legnicka  5</t>
  </si>
  <si>
    <t>BONIFRATERSKIE CENTRUM MEDYCZNE SPÓŁKA Z OGRANICZONĄ ODPOWIEDZIALNOŚCIĄ</t>
  </si>
  <si>
    <t>50-417  Wrocław ul. Traugutta   57-59,</t>
  </si>
  <si>
    <t>MEDICUS SPÓŁKA Z OGRANICZONĄ ODPOWIEDZIALNOŚCIĄ</t>
  </si>
  <si>
    <t>50-224 ,  Wrocław pl. Strzelecki  24</t>
  </si>
  <si>
    <t>POLSKIE CENTRUM ZDROWIA SPÓŁKA Z OGRANICZONĄ ODPOWIEDZIALNOŚCIĄ</t>
  </si>
  <si>
    <t xml:space="preserve"> 54-203 , Wrocław ul. Legnicka  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</si>
</sst>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Aptos Narrow"/>
      <family val="2"/>
      <charset val="238"/>
      <scheme val="minor"/>
    </font>
    <font>
      <b/>
      <sz val="16"/>
      <name val="Aptos Narrow"/>
      <family val="2"/>
      <charset val="238"/>
      <scheme val="minor"/>
    </font>
    <font>
      <b/>
      <sz val="11"/>
      <color indexed="10"/>
      <name val="Arial"/>
      <family val="2"/>
      <charset val="238"/>
    </font>
    <font>
      <b/>
      <sz val="11"/>
      <color indexed="10"/>
      <name val="Aptos Narrow"/>
      <family val="2"/>
      <charset val="238"/>
      <scheme val="minor"/>
    </font>
    <font>
      <b/>
      <sz val="11"/>
      <color indexed="10"/>
      <name val="Aptos Narrow"/>
      <family val="2"/>
      <scheme val="minor"/>
    </font>
    <font>
      <b/>
      <sz val="11"/>
      <color indexed="48"/>
      <name val="Aptos Narrow"/>
      <family val="2"/>
      <scheme val="minor"/>
    </font>
    <font>
      <sz val="11"/>
      <name val="Aptos Narrow"/>
      <family val="2"/>
      <scheme val="minor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6" xfId="0" applyBorder="1"/>
    <xf numFmtId="164" fontId="0" fillId="0" borderId="6" xfId="0" applyNumberForma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1DC15-7E60-4520-AB31-6FA6E7F3E6E8}">
  <dimension ref="A10:U101"/>
  <sheetViews>
    <sheetView tabSelected="1" workbookViewId="0">
      <selection activeCell="A12" sqref="A12:U12"/>
    </sheetView>
  </sheetViews>
  <sheetFormatPr defaultRowHeight="15" x14ac:dyDescent="0.25"/>
  <cols>
    <col min="1" max="1" width="3.5703125" customWidth="1"/>
    <col min="2" max="2" width="27.28515625" customWidth="1"/>
    <col min="3" max="4" width="38.7109375" customWidth="1"/>
    <col min="5" max="16" width="7" customWidth="1"/>
    <col min="17" max="17" width="9.42578125" customWidth="1"/>
    <col min="19" max="21" width="10.28515625" bestFit="1" customWidth="1"/>
  </cols>
  <sheetData>
    <row r="10" spans="1:21" ht="63" customHeight="1" thickBot="1" x14ac:dyDescent="0.3">
      <c r="A10" s="1" t="s">
        <v>0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43.5" customHeight="1" thickBot="1" x14ac:dyDescent="0.3">
      <c r="A11" s="2" t="s">
        <v>1</v>
      </c>
      <c r="B11" s="2"/>
      <c r="C11" s="2"/>
      <c r="D11" s="3" t="s">
        <v>2</v>
      </c>
      <c r="E11" s="3"/>
      <c r="F11" s="3"/>
      <c r="G11" s="3" t="s">
        <v>3</v>
      </c>
      <c r="H11" s="3"/>
      <c r="I11" s="3"/>
      <c r="J11" s="3" t="s">
        <v>4</v>
      </c>
      <c r="K11" s="3"/>
      <c r="L11" s="3"/>
      <c r="M11" s="3"/>
      <c r="N11" s="4" t="s">
        <v>5</v>
      </c>
      <c r="O11" s="5"/>
      <c r="P11" s="5"/>
      <c r="Q11" s="6"/>
      <c r="R11" s="4" t="s">
        <v>6</v>
      </c>
      <c r="S11" s="5"/>
      <c r="T11" s="5"/>
      <c r="U11" s="6"/>
    </row>
    <row r="12" spans="1:21" ht="42.75" customHeight="1" thickBot="1" x14ac:dyDescent="0.3">
      <c r="A12" s="36">
        <v>2</v>
      </c>
      <c r="B12" s="36"/>
      <c r="C12" s="36"/>
      <c r="D12" s="36">
        <v>48</v>
      </c>
      <c r="E12" s="36"/>
      <c r="F12" s="36"/>
      <c r="G12" s="36">
        <f>48+9</f>
        <v>57</v>
      </c>
      <c r="H12" s="36"/>
      <c r="I12" s="36"/>
      <c r="J12" s="36">
        <v>9</v>
      </c>
      <c r="K12" s="36"/>
      <c r="L12" s="36"/>
      <c r="M12" s="36"/>
      <c r="N12" s="37">
        <f>48*100/57</f>
        <v>84.21052631578948</v>
      </c>
      <c r="O12" s="38"/>
      <c r="P12" s="38"/>
      <c r="Q12" s="39"/>
      <c r="R12" s="37">
        <v>83.9</v>
      </c>
      <c r="S12" s="38"/>
      <c r="T12" s="38"/>
      <c r="U12" s="39"/>
    </row>
    <row r="13" spans="1:21" x14ac:dyDescent="0.25">
      <c r="A13" s="7" t="s">
        <v>7</v>
      </c>
      <c r="B13" s="7" t="s">
        <v>8</v>
      </c>
      <c r="C13" s="8" t="s">
        <v>9</v>
      </c>
      <c r="D13" s="8" t="s">
        <v>10</v>
      </c>
      <c r="E13" s="7" t="s">
        <v>11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 t="s">
        <v>12</v>
      </c>
      <c r="R13" s="9" t="s">
        <v>13</v>
      </c>
      <c r="S13" s="10" t="s">
        <v>14</v>
      </c>
      <c r="T13" s="10" t="s">
        <v>15</v>
      </c>
      <c r="U13" s="10" t="s">
        <v>16</v>
      </c>
    </row>
    <row r="14" spans="1:21" x14ac:dyDescent="0.25">
      <c r="A14" s="7"/>
      <c r="B14" s="7"/>
      <c r="C14" s="8"/>
      <c r="D14" s="8"/>
      <c r="E14" s="7" t="s">
        <v>17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11"/>
      <c r="S14" s="12"/>
      <c r="T14" s="12"/>
      <c r="U14" s="12"/>
    </row>
    <row r="15" spans="1:21" x14ac:dyDescent="0.25">
      <c r="A15" s="13"/>
      <c r="B15" s="13"/>
      <c r="C15" s="14"/>
      <c r="D15" s="14"/>
      <c r="E15" s="15">
        <v>1</v>
      </c>
      <c r="F15" s="15">
        <v>2</v>
      </c>
      <c r="G15" s="15">
        <v>3</v>
      </c>
      <c r="H15" s="15">
        <v>4</v>
      </c>
      <c r="I15" s="15">
        <v>5</v>
      </c>
      <c r="J15" s="15">
        <v>6</v>
      </c>
      <c r="K15" s="15">
        <v>7</v>
      </c>
      <c r="L15" s="15">
        <v>8</v>
      </c>
      <c r="M15" s="15">
        <v>9</v>
      </c>
      <c r="N15" s="15">
        <v>10</v>
      </c>
      <c r="O15" s="15">
        <v>11</v>
      </c>
      <c r="P15" s="15">
        <v>12</v>
      </c>
      <c r="Q15" s="13"/>
      <c r="R15" s="16"/>
      <c r="S15" s="17"/>
      <c r="T15" s="17"/>
      <c r="U15" s="17"/>
    </row>
    <row r="16" spans="1:21" ht="69.95" customHeight="1" x14ac:dyDescent="0.25">
      <c r="A16" s="18">
        <v>1</v>
      </c>
      <c r="B16" s="19" t="s">
        <v>18</v>
      </c>
      <c r="C16" s="20" t="s">
        <v>19</v>
      </c>
      <c r="D16" s="20" t="s">
        <v>20</v>
      </c>
      <c r="E16" s="21">
        <v>3555</v>
      </c>
      <c r="F16" s="21">
        <v>3383</v>
      </c>
      <c r="G16" s="21">
        <v>3550</v>
      </c>
      <c r="H16" s="21">
        <v>3584</v>
      </c>
      <c r="I16" s="21">
        <v>4134</v>
      </c>
      <c r="J16" s="22">
        <v>8887</v>
      </c>
      <c r="K16" s="22">
        <v>9695</v>
      </c>
      <c r="L16" s="22">
        <v>8787</v>
      </c>
      <c r="M16" s="22">
        <v>8545</v>
      </c>
      <c r="N16" s="22">
        <v>10256</v>
      </c>
      <c r="O16" s="22">
        <v>8973</v>
      </c>
      <c r="P16" s="22">
        <v>8579</v>
      </c>
      <c r="Q16" s="20">
        <v>81928</v>
      </c>
      <c r="R16" s="23"/>
      <c r="S16" s="24">
        <v>6827.333333333333</v>
      </c>
      <c r="T16" s="24">
        <v>5461.8666666666668</v>
      </c>
      <c r="U16" s="24">
        <v>8192.7999999999993</v>
      </c>
    </row>
    <row r="17" spans="1:21" ht="69.95" customHeight="1" x14ac:dyDescent="0.25">
      <c r="A17" s="18">
        <v>2</v>
      </c>
      <c r="B17" s="19" t="s">
        <v>21</v>
      </c>
      <c r="C17" s="20" t="s">
        <v>22</v>
      </c>
      <c r="D17" s="20" t="s">
        <v>23</v>
      </c>
      <c r="E17" s="25">
        <v>6512</v>
      </c>
      <c r="F17" s="25">
        <v>6481</v>
      </c>
      <c r="G17" s="25">
        <v>6334</v>
      </c>
      <c r="H17" s="25">
        <v>6555</v>
      </c>
      <c r="I17" s="25">
        <v>6249</v>
      </c>
      <c r="J17" s="25">
        <v>6112</v>
      </c>
      <c r="K17" s="25">
        <v>6949</v>
      </c>
      <c r="L17" s="25">
        <v>6392</v>
      </c>
      <c r="M17" s="25">
        <v>6334</v>
      </c>
      <c r="N17" s="25">
        <v>7378</v>
      </c>
      <c r="O17" s="25">
        <v>6291</v>
      </c>
      <c r="P17" s="25">
        <v>6210</v>
      </c>
      <c r="Q17" s="20">
        <v>77797</v>
      </c>
      <c r="R17" s="23"/>
      <c r="S17" s="24">
        <v>6483.083333333333</v>
      </c>
      <c r="T17" s="24">
        <v>5186.4666666666662</v>
      </c>
      <c r="U17" s="24">
        <v>7779.7</v>
      </c>
    </row>
    <row r="18" spans="1:21" ht="69.95" customHeight="1" x14ac:dyDescent="0.25">
      <c r="A18" s="18">
        <v>3</v>
      </c>
      <c r="B18" s="19" t="s">
        <v>24</v>
      </c>
      <c r="C18" s="20" t="s">
        <v>25</v>
      </c>
      <c r="D18" s="20" t="s">
        <v>26</v>
      </c>
      <c r="E18" s="25">
        <v>1940</v>
      </c>
      <c r="F18" s="25">
        <v>2002</v>
      </c>
      <c r="G18" s="25">
        <v>2133</v>
      </c>
      <c r="H18" s="25">
        <v>2131</v>
      </c>
      <c r="I18" s="25">
        <v>1930</v>
      </c>
      <c r="J18" s="25">
        <v>2003</v>
      </c>
      <c r="K18" s="25">
        <v>2091</v>
      </c>
      <c r="L18" s="25">
        <v>2021</v>
      </c>
      <c r="M18" s="25">
        <v>1939</v>
      </c>
      <c r="N18" s="25">
        <v>2428</v>
      </c>
      <c r="O18" s="25">
        <v>2059</v>
      </c>
      <c r="P18" s="25">
        <v>2051</v>
      </c>
      <c r="Q18" s="20">
        <v>24728</v>
      </c>
      <c r="R18" s="23"/>
      <c r="S18" s="24">
        <v>2060.6666666666665</v>
      </c>
      <c r="T18" s="24">
        <v>1648.5333333333333</v>
      </c>
      <c r="U18" s="24">
        <v>2472.7999999999997</v>
      </c>
    </row>
    <row r="19" spans="1:21" ht="69.95" customHeight="1" x14ac:dyDescent="0.25">
      <c r="A19" s="18">
        <v>4</v>
      </c>
      <c r="B19" s="19" t="s">
        <v>27</v>
      </c>
      <c r="C19" s="20" t="s">
        <v>28</v>
      </c>
      <c r="D19" s="20" t="s">
        <v>29</v>
      </c>
      <c r="E19" s="25">
        <v>2729</v>
      </c>
      <c r="F19" s="25">
        <v>2667</v>
      </c>
      <c r="G19" s="25">
        <v>2624</v>
      </c>
      <c r="H19" s="25">
        <v>2723</v>
      </c>
      <c r="I19" s="25">
        <v>2679</v>
      </c>
      <c r="J19" s="25">
        <v>2644</v>
      </c>
      <c r="K19" s="25">
        <v>2985</v>
      </c>
      <c r="L19" s="25">
        <v>2725</v>
      </c>
      <c r="M19" s="25">
        <v>2557</v>
      </c>
      <c r="N19" s="25">
        <v>2935</v>
      </c>
      <c r="O19" s="25">
        <v>2628</v>
      </c>
      <c r="P19" s="25">
        <v>2504</v>
      </c>
      <c r="Q19" s="20">
        <v>32400</v>
      </c>
      <c r="R19" s="23"/>
      <c r="S19" s="24">
        <v>2700</v>
      </c>
      <c r="T19" s="24">
        <v>2160</v>
      </c>
      <c r="U19" s="24">
        <v>3240</v>
      </c>
    </row>
    <row r="20" spans="1:21" ht="69.95" customHeight="1" x14ac:dyDescent="0.25">
      <c r="A20" s="18">
        <v>5</v>
      </c>
      <c r="B20" s="19" t="s">
        <v>30</v>
      </c>
      <c r="C20" s="20" t="s">
        <v>31</v>
      </c>
      <c r="D20" s="20" t="s">
        <v>32</v>
      </c>
      <c r="E20" s="25">
        <v>907</v>
      </c>
      <c r="F20" s="25">
        <v>879</v>
      </c>
      <c r="G20" s="25">
        <v>972</v>
      </c>
      <c r="H20" s="25">
        <v>896</v>
      </c>
      <c r="I20" s="25">
        <v>793</v>
      </c>
      <c r="J20" s="25">
        <v>875</v>
      </c>
      <c r="K20" s="25">
        <v>859</v>
      </c>
      <c r="L20" s="25">
        <v>805</v>
      </c>
      <c r="M20" s="25">
        <v>821</v>
      </c>
      <c r="N20" s="25">
        <v>950</v>
      </c>
      <c r="O20" s="25">
        <v>829</v>
      </c>
      <c r="P20" s="25">
        <v>794</v>
      </c>
      <c r="Q20" s="20">
        <v>10380</v>
      </c>
      <c r="R20" s="23"/>
      <c r="S20" s="24">
        <v>865</v>
      </c>
      <c r="T20" s="24">
        <v>692</v>
      </c>
      <c r="U20" s="24">
        <v>1038</v>
      </c>
    </row>
    <row r="21" spans="1:21" ht="69.95" customHeight="1" x14ac:dyDescent="0.25">
      <c r="A21" s="18">
        <v>6</v>
      </c>
      <c r="B21" s="19" t="s">
        <v>33</v>
      </c>
      <c r="C21" s="26" t="s">
        <v>34</v>
      </c>
      <c r="D21" s="26" t="s">
        <v>35</v>
      </c>
      <c r="E21" s="25">
        <v>921</v>
      </c>
      <c r="F21" s="25">
        <v>1012</v>
      </c>
      <c r="G21" s="25">
        <v>976</v>
      </c>
      <c r="H21" s="25">
        <v>965</v>
      </c>
      <c r="I21" s="25">
        <v>914</v>
      </c>
      <c r="J21" s="25">
        <v>917</v>
      </c>
      <c r="K21" s="25">
        <v>899</v>
      </c>
      <c r="L21" s="25">
        <v>878</v>
      </c>
      <c r="M21" s="25">
        <v>880</v>
      </c>
      <c r="N21" s="25">
        <v>990</v>
      </c>
      <c r="O21" s="25">
        <v>906</v>
      </c>
      <c r="P21" s="25">
        <v>965</v>
      </c>
      <c r="Q21" s="20">
        <v>11223</v>
      </c>
      <c r="R21" s="23"/>
      <c r="S21" s="24">
        <v>935.25</v>
      </c>
      <c r="T21" s="24">
        <v>748.2</v>
      </c>
      <c r="U21" s="24">
        <v>1122.3</v>
      </c>
    </row>
    <row r="22" spans="1:21" ht="69.95" customHeight="1" x14ac:dyDescent="0.25">
      <c r="A22" s="18">
        <v>7</v>
      </c>
      <c r="B22" s="19" t="s">
        <v>36</v>
      </c>
      <c r="C22" s="20" t="s">
        <v>37</v>
      </c>
      <c r="D22" s="20" t="s">
        <v>38</v>
      </c>
      <c r="E22" s="25">
        <v>904</v>
      </c>
      <c r="F22" s="25">
        <v>953</v>
      </c>
      <c r="G22" s="25">
        <v>933</v>
      </c>
      <c r="H22" s="25">
        <v>930</v>
      </c>
      <c r="I22" s="25">
        <v>913</v>
      </c>
      <c r="J22" s="25">
        <v>861</v>
      </c>
      <c r="K22" s="25">
        <v>878</v>
      </c>
      <c r="L22" s="25">
        <v>806</v>
      </c>
      <c r="M22" s="25">
        <v>855</v>
      </c>
      <c r="N22" s="25">
        <v>982</v>
      </c>
      <c r="O22" s="25">
        <v>834</v>
      </c>
      <c r="P22" s="25"/>
      <c r="Q22" s="20">
        <v>9849</v>
      </c>
      <c r="R22" s="23"/>
      <c r="S22" s="24">
        <v>895.36363636363637</v>
      </c>
      <c r="T22" s="24">
        <v>716.29090909090905</v>
      </c>
      <c r="U22" s="24">
        <v>1074.4363636363637</v>
      </c>
    </row>
    <row r="23" spans="1:21" ht="69.95" customHeight="1" x14ac:dyDescent="0.25">
      <c r="A23" s="18">
        <v>8</v>
      </c>
      <c r="B23" s="19" t="s">
        <v>39</v>
      </c>
      <c r="C23" s="20" t="s">
        <v>40</v>
      </c>
      <c r="D23" s="20" t="s">
        <v>41</v>
      </c>
      <c r="E23" s="25">
        <v>1253</v>
      </c>
      <c r="F23" s="25">
        <v>1384</v>
      </c>
      <c r="G23" s="25">
        <v>1550</v>
      </c>
      <c r="H23" s="25">
        <v>1534</v>
      </c>
      <c r="I23" s="25">
        <v>1416</v>
      </c>
      <c r="J23" s="25">
        <v>1425</v>
      </c>
      <c r="K23" s="25">
        <v>1560</v>
      </c>
      <c r="L23" s="25">
        <v>1421</v>
      </c>
      <c r="M23" s="25">
        <v>1448</v>
      </c>
      <c r="N23" s="25">
        <v>1633</v>
      </c>
      <c r="O23" s="25">
        <v>1508</v>
      </c>
      <c r="P23" s="25">
        <v>1281</v>
      </c>
      <c r="Q23" s="20">
        <v>17413</v>
      </c>
      <c r="R23" s="23"/>
      <c r="S23" s="24">
        <v>1451.0833333333333</v>
      </c>
      <c r="T23" s="24">
        <v>1160.8666666666666</v>
      </c>
      <c r="U23" s="24">
        <v>1741.3</v>
      </c>
    </row>
    <row r="24" spans="1:21" ht="98.25" customHeight="1" x14ac:dyDescent="0.25">
      <c r="A24" s="18">
        <v>9</v>
      </c>
      <c r="B24" s="19" t="s">
        <v>42</v>
      </c>
      <c r="C24" s="20" t="s">
        <v>43</v>
      </c>
      <c r="D24" s="20" t="s">
        <v>44</v>
      </c>
      <c r="E24" s="25">
        <v>2543</v>
      </c>
      <c r="F24" s="25">
        <v>2467</v>
      </c>
      <c r="G24" s="25">
        <v>2512</v>
      </c>
      <c r="H24" s="25">
        <v>2467</v>
      </c>
      <c r="I24" s="25">
        <v>2406</v>
      </c>
      <c r="J24" s="25">
        <v>2299</v>
      </c>
      <c r="K24" s="25">
        <v>2624</v>
      </c>
      <c r="L24" s="25">
        <v>2355</v>
      </c>
      <c r="M24" s="25">
        <v>2403</v>
      </c>
      <c r="N24" s="25">
        <v>2752</v>
      </c>
      <c r="O24" s="25">
        <v>2375</v>
      </c>
      <c r="P24" s="25">
        <v>2341</v>
      </c>
      <c r="Q24" s="20">
        <v>29544</v>
      </c>
      <c r="R24" s="23"/>
      <c r="S24" s="24">
        <v>2462</v>
      </c>
      <c r="T24" s="24">
        <v>1969.6</v>
      </c>
      <c r="U24" s="24">
        <v>2954.4</v>
      </c>
    </row>
    <row r="25" spans="1:21" ht="69.95" customHeight="1" x14ac:dyDescent="0.25">
      <c r="A25" s="18">
        <v>10</v>
      </c>
      <c r="B25" s="19" t="s">
        <v>45</v>
      </c>
      <c r="C25" s="20" t="s">
        <v>46</v>
      </c>
      <c r="D25" s="20" t="s">
        <v>47</v>
      </c>
      <c r="E25" s="25">
        <v>175</v>
      </c>
      <c r="F25" s="22">
        <v>230</v>
      </c>
      <c r="G25" s="25">
        <v>179</v>
      </c>
      <c r="H25" s="25">
        <v>197</v>
      </c>
      <c r="I25" s="25">
        <v>177</v>
      </c>
      <c r="J25" s="25">
        <v>166</v>
      </c>
      <c r="K25" s="25">
        <v>172</v>
      </c>
      <c r="L25" s="25">
        <v>148</v>
      </c>
      <c r="M25" s="25">
        <v>150</v>
      </c>
      <c r="N25" s="25">
        <v>186</v>
      </c>
      <c r="O25" s="25">
        <v>199</v>
      </c>
      <c r="P25" s="25">
        <v>203</v>
      </c>
      <c r="Q25" s="20">
        <v>2182</v>
      </c>
      <c r="R25" s="23"/>
      <c r="S25" s="24">
        <v>181.83333333333334</v>
      </c>
      <c r="T25" s="24">
        <v>145.46666666666667</v>
      </c>
      <c r="U25" s="24">
        <v>218.20000000000002</v>
      </c>
    </row>
    <row r="26" spans="1:21" ht="69.95" customHeight="1" x14ac:dyDescent="0.25">
      <c r="A26" s="18">
        <v>11</v>
      </c>
      <c r="B26" s="19" t="s">
        <v>48</v>
      </c>
      <c r="C26" s="20" t="s">
        <v>49</v>
      </c>
      <c r="D26" s="20" t="s">
        <v>50</v>
      </c>
      <c r="E26" s="25">
        <v>707</v>
      </c>
      <c r="F26" s="25">
        <v>722</v>
      </c>
      <c r="G26" s="25">
        <v>706</v>
      </c>
      <c r="H26" s="25">
        <v>689</v>
      </c>
      <c r="I26" s="25">
        <v>643</v>
      </c>
      <c r="J26" s="25">
        <v>661</v>
      </c>
      <c r="K26" s="25">
        <v>669</v>
      </c>
      <c r="L26" s="25">
        <v>699</v>
      </c>
      <c r="M26" s="25">
        <v>592</v>
      </c>
      <c r="N26" s="25">
        <v>781</v>
      </c>
      <c r="O26" s="25">
        <v>704</v>
      </c>
      <c r="P26" s="25">
        <v>707</v>
      </c>
      <c r="Q26" s="20">
        <f>SUM(E26:P26)</f>
        <v>8280</v>
      </c>
      <c r="R26" s="23"/>
      <c r="S26" s="24">
        <v>690</v>
      </c>
      <c r="T26" s="24">
        <v>552</v>
      </c>
      <c r="U26" s="24">
        <v>828</v>
      </c>
    </row>
    <row r="27" spans="1:21" ht="69.95" customHeight="1" x14ac:dyDescent="0.25">
      <c r="A27" s="18">
        <v>12</v>
      </c>
      <c r="B27" s="19" t="s">
        <v>51</v>
      </c>
      <c r="C27" s="20" t="s">
        <v>52</v>
      </c>
      <c r="D27" s="20" t="s">
        <v>53</v>
      </c>
      <c r="E27" s="25">
        <v>3790</v>
      </c>
      <c r="F27" s="25">
        <v>3968</v>
      </c>
      <c r="G27" s="25">
        <v>4150</v>
      </c>
      <c r="H27" s="25">
        <v>3960</v>
      </c>
      <c r="I27" s="25">
        <v>3953</v>
      </c>
      <c r="J27" s="25">
        <v>3922</v>
      </c>
      <c r="K27" s="25">
        <v>4334</v>
      </c>
      <c r="L27" s="25">
        <v>3749</v>
      </c>
      <c r="M27" s="25">
        <v>3914</v>
      </c>
      <c r="N27" s="25">
        <v>4210</v>
      </c>
      <c r="O27" s="25">
        <v>3702</v>
      </c>
      <c r="P27" s="25">
        <v>3489</v>
      </c>
      <c r="Q27" s="20">
        <v>47141</v>
      </c>
      <c r="R27" s="23"/>
      <c r="S27" s="24">
        <v>3928.4166666666665</v>
      </c>
      <c r="T27" s="24">
        <v>3142.7333333333331</v>
      </c>
      <c r="U27" s="24">
        <v>4714.0999999999995</v>
      </c>
    </row>
    <row r="28" spans="1:21" ht="69.95" customHeight="1" x14ac:dyDescent="0.25">
      <c r="A28" s="18">
        <v>13</v>
      </c>
      <c r="B28" s="19" t="s">
        <v>54</v>
      </c>
      <c r="C28" s="20" t="s">
        <v>55</v>
      </c>
      <c r="D28" s="20" t="s">
        <v>56</v>
      </c>
      <c r="E28" s="25">
        <v>2350</v>
      </c>
      <c r="F28" s="25">
        <v>2523</v>
      </c>
      <c r="G28" s="25">
        <v>2621</v>
      </c>
      <c r="H28" s="25">
        <v>2573</v>
      </c>
      <c r="I28" s="25">
        <v>2514</v>
      </c>
      <c r="J28" s="25">
        <v>2433</v>
      </c>
      <c r="K28" s="25">
        <v>2686</v>
      </c>
      <c r="L28" s="25">
        <v>2485</v>
      </c>
      <c r="M28" s="25">
        <v>2335</v>
      </c>
      <c r="N28" s="25">
        <v>2674</v>
      </c>
      <c r="O28" s="25">
        <v>2324</v>
      </c>
      <c r="P28" s="25">
        <v>2246</v>
      </c>
      <c r="Q28" s="20">
        <v>29764</v>
      </c>
      <c r="R28" s="23"/>
      <c r="S28" s="24">
        <v>2480.3333333333335</v>
      </c>
      <c r="T28" s="24">
        <v>1984.2666666666669</v>
      </c>
      <c r="U28" s="24">
        <v>2976.4</v>
      </c>
    </row>
    <row r="29" spans="1:21" ht="69.95" customHeight="1" x14ac:dyDescent="0.25">
      <c r="A29" s="18">
        <v>14</v>
      </c>
      <c r="B29" s="19" t="s">
        <v>57</v>
      </c>
      <c r="C29" s="20" t="s">
        <v>58</v>
      </c>
      <c r="D29" s="20" t="s">
        <v>59</v>
      </c>
      <c r="E29" s="25">
        <v>131</v>
      </c>
      <c r="F29" s="25">
        <v>140</v>
      </c>
      <c r="G29" s="25">
        <v>165</v>
      </c>
      <c r="H29" s="25">
        <v>129</v>
      </c>
      <c r="I29" s="25">
        <v>152</v>
      </c>
      <c r="J29" s="25">
        <v>140</v>
      </c>
      <c r="K29" s="25">
        <v>167</v>
      </c>
      <c r="L29" s="25">
        <v>157</v>
      </c>
      <c r="M29" s="25">
        <v>161</v>
      </c>
      <c r="N29" s="25">
        <v>163</v>
      </c>
      <c r="O29" s="25">
        <v>153</v>
      </c>
      <c r="P29" s="25">
        <v>149</v>
      </c>
      <c r="Q29" s="20">
        <v>1807</v>
      </c>
      <c r="R29" s="23"/>
      <c r="S29" s="24">
        <v>150.58333333333334</v>
      </c>
      <c r="T29" s="24">
        <v>120.46666666666667</v>
      </c>
      <c r="U29" s="24">
        <v>180.70000000000002</v>
      </c>
    </row>
    <row r="30" spans="1:21" ht="69.95" customHeight="1" x14ac:dyDescent="0.25">
      <c r="A30" s="18">
        <v>15</v>
      </c>
      <c r="B30" s="19" t="s">
        <v>60</v>
      </c>
      <c r="C30" s="20" t="s">
        <v>61</v>
      </c>
      <c r="D30" s="20" t="s">
        <v>62</v>
      </c>
      <c r="E30" s="25">
        <v>74</v>
      </c>
      <c r="F30" s="25">
        <v>68</v>
      </c>
      <c r="G30" s="25">
        <v>97</v>
      </c>
      <c r="H30" s="25">
        <v>72</v>
      </c>
      <c r="I30" s="22">
        <v>102</v>
      </c>
      <c r="J30" s="25">
        <v>68</v>
      </c>
      <c r="K30" s="25">
        <v>83</v>
      </c>
      <c r="L30" s="25">
        <v>87</v>
      </c>
      <c r="M30" s="25">
        <v>75</v>
      </c>
      <c r="N30" s="25">
        <v>98</v>
      </c>
      <c r="O30" s="25">
        <v>77</v>
      </c>
      <c r="P30" s="25">
        <v>95</v>
      </c>
      <c r="Q30" s="20">
        <v>996</v>
      </c>
      <c r="R30" s="23"/>
      <c r="S30" s="24">
        <v>83</v>
      </c>
      <c r="T30" s="24">
        <v>66.400000000000006</v>
      </c>
      <c r="U30" s="24">
        <v>99.6</v>
      </c>
    </row>
    <row r="31" spans="1:21" ht="69.95" customHeight="1" x14ac:dyDescent="0.25">
      <c r="A31" s="18">
        <v>16</v>
      </c>
      <c r="B31" s="19" t="s">
        <v>63</v>
      </c>
      <c r="C31" s="20" t="s">
        <v>64</v>
      </c>
      <c r="D31" s="20" t="s">
        <v>65</v>
      </c>
      <c r="E31" s="25">
        <v>394</v>
      </c>
      <c r="F31" s="25">
        <v>524</v>
      </c>
      <c r="G31" s="25">
        <v>524</v>
      </c>
      <c r="H31" s="25">
        <v>501</v>
      </c>
      <c r="I31" s="25">
        <v>482</v>
      </c>
      <c r="J31" s="25">
        <v>432</v>
      </c>
      <c r="K31" s="25">
        <v>529</v>
      </c>
      <c r="L31" s="25">
        <v>444</v>
      </c>
      <c r="M31" s="25">
        <v>461</v>
      </c>
      <c r="N31" s="25">
        <v>565</v>
      </c>
      <c r="O31" s="25">
        <v>503</v>
      </c>
      <c r="P31" s="25">
        <v>500</v>
      </c>
      <c r="Q31" s="20">
        <v>5859</v>
      </c>
      <c r="R31" s="23"/>
      <c r="S31" s="24">
        <v>488.25</v>
      </c>
      <c r="T31" s="24">
        <v>390.6</v>
      </c>
      <c r="U31" s="24">
        <v>585.9</v>
      </c>
    </row>
    <row r="32" spans="1:21" ht="69.95" customHeight="1" x14ac:dyDescent="0.25">
      <c r="A32" s="18">
        <v>17</v>
      </c>
      <c r="B32" s="19" t="s">
        <v>66</v>
      </c>
      <c r="C32" s="26" t="s">
        <v>67</v>
      </c>
      <c r="D32" s="26" t="s">
        <v>68</v>
      </c>
      <c r="E32" s="25">
        <v>2451</v>
      </c>
      <c r="F32" s="25">
        <v>2202</v>
      </c>
      <c r="G32" s="25">
        <v>2252</v>
      </c>
      <c r="H32" s="25">
        <v>2409</v>
      </c>
      <c r="I32" s="25">
        <v>2697</v>
      </c>
      <c r="J32" s="25">
        <v>2667</v>
      </c>
      <c r="K32" s="25">
        <v>2893</v>
      </c>
      <c r="L32" s="25">
        <v>2847</v>
      </c>
      <c r="M32" s="25">
        <v>2470</v>
      </c>
      <c r="N32" s="25">
        <v>2425</v>
      </c>
      <c r="O32" s="25">
        <v>2088</v>
      </c>
      <c r="P32" s="25">
        <v>2194</v>
      </c>
      <c r="Q32" s="20">
        <v>29595</v>
      </c>
      <c r="R32" s="23"/>
      <c r="S32" s="24">
        <v>2466.25</v>
      </c>
      <c r="T32" s="24">
        <v>1973</v>
      </c>
      <c r="U32" s="24">
        <v>2959.5</v>
      </c>
    </row>
    <row r="33" spans="1:21" ht="69.95" customHeight="1" x14ac:dyDescent="0.25">
      <c r="A33" s="18">
        <v>18</v>
      </c>
      <c r="B33" s="19" t="s">
        <v>69</v>
      </c>
      <c r="C33" s="20" t="s">
        <v>70</v>
      </c>
      <c r="D33" s="20" t="s">
        <v>71</v>
      </c>
      <c r="E33" s="21">
        <v>980</v>
      </c>
      <c r="F33" s="25">
        <v>1336</v>
      </c>
      <c r="G33" s="25">
        <v>1278</v>
      </c>
      <c r="H33" s="25">
        <v>1446</v>
      </c>
      <c r="I33" s="25">
        <v>1352</v>
      </c>
      <c r="J33" s="25">
        <v>1426</v>
      </c>
      <c r="K33" s="25">
        <v>1608</v>
      </c>
      <c r="L33" s="25">
        <v>1488</v>
      </c>
      <c r="M33" s="25">
        <v>1420</v>
      </c>
      <c r="N33" s="25">
        <v>1685</v>
      </c>
      <c r="O33" s="25">
        <v>1424</v>
      </c>
      <c r="P33" s="25">
        <v>1440</v>
      </c>
      <c r="Q33" s="20">
        <v>16883</v>
      </c>
      <c r="R33" s="23"/>
      <c r="S33" s="24">
        <v>1406.9166666666667</v>
      </c>
      <c r="T33" s="24">
        <v>1125.5333333333333</v>
      </c>
      <c r="U33" s="24">
        <v>1688.3000000000002</v>
      </c>
    </row>
    <row r="34" spans="1:21" ht="69.95" customHeight="1" x14ac:dyDescent="0.25">
      <c r="A34" s="18">
        <v>19</v>
      </c>
      <c r="B34" s="19" t="s">
        <v>72</v>
      </c>
      <c r="C34" s="20" t="s">
        <v>73</v>
      </c>
      <c r="D34" s="20" t="s">
        <v>74</v>
      </c>
      <c r="E34" s="25">
        <v>500</v>
      </c>
      <c r="F34" s="25">
        <v>497</v>
      </c>
      <c r="G34" s="25">
        <v>512</v>
      </c>
      <c r="H34" s="25">
        <v>539</v>
      </c>
      <c r="I34" s="25">
        <v>507</v>
      </c>
      <c r="J34" s="25">
        <v>497</v>
      </c>
      <c r="K34" s="25">
        <v>486</v>
      </c>
      <c r="L34" s="25">
        <v>473</v>
      </c>
      <c r="M34" s="25">
        <v>464</v>
      </c>
      <c r="N34" s="25">
        <v>559</v>
      </c>
      <c r="O34" s="25">
        <v>519</v>
      </c>
      <c r="P34" s="25">
        <v>456</v>
      </c>
      <c r="Q34" s="20">
        <v>6009</v>
      </c>
      <c r="R34" s="23"/>
      <c r="S34" s="24">
        <v>500.75</v>
      </c>
      <c r="T34" s="24">
        <v>400.6</v>
      </c>
      <c r="U34" s="24">
        <v>600.9</v>
      </c>
    </row>
    <row r="35" spans="1:21" ht="69.95" customHeight="1" x14ac:dyDescent="0.25">
      <c r="A35" s="18">
        <v>20</v>
      </c>
      <c r="B35" s="19" t="s">
        <v>75</v>
      </c>
      <c r="C35" s="20" t="s">
        <v>76</v>
      </c>
      <c r="D35" s="20" t="s">
        <v>77</v>
      </c>
      <c r="E35" s="25">
        <v>252</v>
      </c>
      <c r="F35" s="25">
        <v>300</v>
      </c>
      <c r="G35" s="22">
        <v>337</v>
      </c>
      <c r="H35" s="25">
        <v>287</v>
      </c>
      <c r="I35" s="25">
        <v>217</v>
      </c>
      <c r="J35" s="25">
        <v>207</v>
      </c>
      <c r="K35" s="25">
        <v>226</v>
      </c>
      <c r="L35" s="21">
        <v>183</v>
      </c>
      <c r="M35" s="25">
        <v>226</v>
      </c>
      <c r="N35" s="25">
        <v>292</v>
      </c>
      <c r="O35" s="25">
        <v>259</v>
      </c>
      <c r="P35" s="25">
        <v>228</v>
      </c>
      <c r="Q35" s="20">
        <v>3014</v>
      </c>
      <c r="R35" s="23"/>
      <c r="S35" s="24">
        <v>251.16666666666666</v>
      </c>
      <c r="T35" s="24">
        <v>200.93333333333334</v>
      </c>
      <c r="U35" s="24">
        <v>301.39999999999998</v>
      </c>
    </row>
    <row r="36" spans="1:21" ht="69.95" customHeight="1" x14ac:dyDescent="0.25">
      <c r="A36" s="18">
        <v>21</v>
      </c>
      <c r="B36" s="19" t="s">
        <v>78</v>
      </c>
      <c r="C36" s="20" t="s">
        <v>79</v>
      </c>
      <c r="D36" s="20" t="s">
        <v>80</v>
      </c>
      <c r="E36" s="22">
        <v>22</v>
      </c>
      <c r="F36" s="21">
        <v>9</v>
      </c>
      <c r="G36" s="25">
        <v>15</v>
      </c>
      <c r="H36" s="21">
        <v>12</v>
      </c>
      <c r="I36" s="25">
        <v>15</v>
      </c>
      <c r="J36" s="22">
        <v>28</v>
      </c>
      <c r="K36" s="22">
        <v>25</v>
      </c>
      <c r="L36" s="22">
        <v>26</v>
      </c>
      <c r="M36" s="22">
        <v>33</v>
      </c>
      <c r="N36" s="21">
        <v>8</v>
      </c>
      <c r="O36" s="21">
        <v>3</v>
      </c>
      <c r="P36" s="21">
        <v>8</v>
      </c>
      <c r="Q36" s="20">
        <v>204</v>
      </c>
      <c r="R36" s="23"/>
      <c r="S36" s="24">
        <v>17</v>
      </c>
      <c r="T36" s="24">
        <v>13.6</v>
      </c>
      <c r="U36" s="24">
        <v>20.399999999999999</v>
      </c>
    </row>
    <row r="37" spans="1:21" ht="69.95" customHeight="1" x14ac:dyDescent="0.25">
      <c r="A37" s="18">
        <v>22</v>
      </c>
      <c r="B37" s="19" t="s">
        <v>81</v>
      </c>
      <c r="C37" s="20" t="s">
        <v>82</v>
      </c>
      <c r="D37" s="20" t="s">
        <v>83</v>
      </c>
      <c r="E37" s="22">
        <v>584</v>
      </c>
      <c r="F37" s="25">
        <v>491</v>
      </c>
      <c r="G37" s="25">
        <v>524</v>
      </c>
      <c r="H37" s="25">
        <v>448</v>
      </c>
      <c r="I37" s="21">
        <v>333</v>
      </c>
      <c r="J37" s="21">
        <v>322</v>
      </c>
      <c r="K37" s="25">
        <v>427</v>
      </c>
      <c r="L37" s="25">
        <v>405</v>
      </c>
      <c r="M37" s="25">
        <v>370</v>
      </c>
      <c r="N37" s="25">
        <v>494</v>
      </c>
      <c r="O37" s="25">
        <v>491</v>
      </c>
      <c r="P37" s="25">
        <v>468</v>
      </c>
      <c r="Q37" s="20">
        <v>5357</v>
      </c>
      <c r="R37" s="23"/>
      <c r="S37" s="24">
        <v>446.41666666666669</v>
      </c>
      <c r="T37" s="24">
        <v>357.13333333333333</v>
      </c>
      <c r="U37" s="24">
        <v>535.70000000000005</v>
      </c>
    </row>
    <row r="38" spans="1:21" ht="69.95" customHeight="1" x14ac:dyDescent="0.25">
      <c r="A38" s="18">
        <v>23</v>
      </c>
      <c r="B38" s="19" t="s">
        <v>84</v>
      </c>
      <c r="C38" s="20" t="s">
        <v>85</v>
      </c>
      <c r="D38" s="20" t="s">
        <v>86</v>
      </c>
      <c r="E38" s="25">
        <v>139</v>
      </c>
      <c r="F38" s="22">
        <v>203</v>
      </c>
      <c r="G38" s="25">
        <v>176</v>
      </c>
      <c r="H38" s="25">
        <v>180</v>
      </c>
      <c r="I38" s="25">
        <v>152</v>
      </c>
      <c r="J38" s="25">
        <v>145</v>
      </c>
      <c r="K38" s="25">
        <v>182</v>
      </c>
      <c r="L38" s="25">
        <v>143</v>
      </c>
      <c r="M38" s="25">
        <v>136</v>
      </c>
      <c r="N38" s="25">
        <v>160</v>
      </c>
      <c r="O38" s="25">
        <v>126</v>
      </c>
      <c r="P38" s="25">
        <v>128</v>
      </c>
      <c r="Q38" s="20">
        <v>1870</v>
      </c>
      <c r="R38" s="23"/>
      <c r="S38" s="24">
        <v>155.83333333333334</v>
      </c>
      <c r="T38" s="24">
        <v>124.66666666666667</v>
      </c>
      <c r="U38" s="24">
        <v>187</v>
      </c>
    </row>
    <row r="39" spans="1:21" ht="69.95" customHeight="1" x14ac:dyDescent="0.25">
      <c r="A39" s="18">
        <v>24</v>
      </c>
      <c r="B39" s="19" t="s">
        <v>87</v>
      </c>
      <c r="C39" s="20" t="s">
        <v>88</v>
      </c>
      <c r="D39" s="20" t="s">
        <v>89</v>
      </c>
      <c r="E39" s="25">
        <v>1274</v>
      </c>
      <c r="F39" s="25">
        <v>1392</v>
      </c>
      <c r="G39" s="25">
        <v>1400</v>
      </c>
      <c r="H39" s="25">
        <v>1348</v>
      </c>
      <c r="I39" s="25">
        <v>1256</v>
      </c>
      <c r="J39" s="25">
        <v>1298</v>
      </c>
      <c r="K39" s="25">
        <v>1410</v>
      </c>
      <c r="L39" s="25">
        <v>1356</v>
      </c>
      <c r="M39" s="25">
        <v>1399</v>
      </c>
      <c r="N39" s="25">
        <v>1389</v>
      </c>
      <c r="O39" s="25">
        <v>1347</v>
      </c>
      <c r="P39" s="25">
        <v>1169</v>
      </c>
      <c r="Q39" s="20">
        <v>16038</v>
      </c>
      <c r="R39" s="23"/>
      <c r="S39" s="24">
        <v>1336.5</v>
      </c>
      <c r="T39" s="24">
        <v>1069.2</v>
      </c>
      <c r="U39" s="24">
        <v>1603.8</v>
      </c>
    </row>
    <row r="40" spans="1:21" ht="69.95" customHeight="1" x14ac:dyDescent="0.25">
      <c r="A40" s="18">
        <v>25</v>
      </c>
      <c r="B40" s="19" t="s">
        <v>90</v>
      </c>
      <c r="C40" s="20" t="s">
        <v>91</v>
      </c>
      <c r="D40" s="20" t="s">
        <v>92</v>
      </c>
      <c r="E40" s="25">
        <v>343</v>
      </c>
      <c r="F40" s="25">
        <v>342</v>
      </c>
      <c r="G40" s="25">
        <v>387</v>
      </c>
      <c r="H40" s="22">
        <v>459</v>
      </c>
      <c r="I40" s="25">
        <v>374</v>
      </c>
      <c r="J40" s="25">
        <v>405</v>
      </c>
      <c r="K40" s="25">
        <v>400</v>
      </c>
      <c r="L40" s="25">
        <v>385</v>
      </c>
      <c r="M40" s="25">
        <v>326</v>
      </c>
      <c r="N40" s="25">
        <v>401</v>
      </c>
      <c r="O40" s="25">
        <v>368</v>
      </c>
      <c r="P40" s="21">
        <v>272</v>
      </c>
      <c r="Q40" s="20">
        <v>4462</v>
      </c>
      <c r="R40" s="23"/>
      <c r="S40" s="24">
        <v>371.83333333333331</v>
      </c>
      <c r="T40" s="24">
        <v>297.46666666666664</v>
      </c>
      <c r="U40" s="24">
        <v>446.2</v>
      </c>
    </row>
    <row r="41" spans="1:21" ht="69.95" customHeight="1" x14ac:dyDescent="0.25">
      <c r="A41" s="18">
        <v>26</v>
      </c>
      <c r="B41" s="19" t="s">
        <v>93</v>
      </c>
      <c r="C41" s="20" t="s">
        <v>94</v>
      </c>
      <c r="D41" s="20" t="s">
        <v>95</v>
      </c>
      <c r="E41" s="21">
        <v>23</v>
      </c>
      <c r="F41" s="25">
        <v>40</v>
      </c>
      <c r="G41" s="25">
        <v>45</v>
      </c>
      <c r="H41" s="25">
        <v>45</v>
      </c>
      <c r="I41" s="25"/>
      <c r="J41" s="25">
        <v>46</v>
      </c>
      <c r="K41" s="25">
        <v>40</v>
      </c>
      <c r="L41" s="25">
        <v>48</v>
      </c>
      <c r="M41" s="22">
        <v>57</v>
      </c>
      <c r="N41" s="21">
        <v>25</v>
      </c>
      <c r="O41" s="22">
        <v>66</v>
      </c>
      <c r="P41" s="25">
        <v>51</v>
      </c>
      <c r="Q41" s="20">
        <v>486</v>
      </c>
      <c r="R41" s="23"/>
      <c r="S41" s="24">
        <v>44.18181818181818</v>
      </c>
      <c r="T41" s="24">
        <v>35.345454545454544</v>
      </c>
      <c r="U41" s="24">
        <v>53.018181818181816</v>
      </c>
    </row>
    <row r="42" spans="1:21" ht="69.95" customHeight="1" x14ac:dyDescent="0.25">
      <c r="A42" s="18">
        <v>27</v>
      </c>
      <c r="B42" s="19" t="s">
        <v>96</v>
      </c>
      <c r="C42" s="20" t="s">
        <v>31</v>
      </c>
      <c r="D42" s="20" t="s">
        <v>97</v>
      </c>
      <c r="E42" s="25">
        <v>291</v>
      </c>
      <c r="F42" s="25">
        <v>320</v>
      </c>
      <c r="G42" s="25">
        <v>303</v>
      </c>
      <c r="H42" s="25">
        <v>278</v>
      </c>
      <c r="I42" s="25">
        <v>285</v>
      </c>
      <c r="J42" s="25">
        <v>278</v>
      </c>
      <c r="K42" s="25">
        <v>297</v>
      </c>
      <c r="L42" s="25">
        <v>267</v>
      </c>
      <c r="M42" s="25">
        <v>270</v>
      </c>
      <c r="N42" s="25">
        <v>322</v>
      </c>
      <c r="O42" s="25">
        <v>298</v>
      </c>
      <c r="P42" s="25">
        <v>250</v>
      </c>
      <c r="Q42" s="20">
        <v>3459</v>
      </c>
      <c r="R42" s="23"/>
      <c r="S42" s="24">
        <v>288.25</v>
      </c>
      <c r="T42" s="24">
        <v>230.6</v>
      </c>
      <c r="U42" s="24">
        <v>345.9</v>
      </c>
    </row>
    <row r="43" spans="1:21" ht="69.95" customHeight="1" x14ac:dyDescent="0.25">
      <c r="A43" s="18">
        <v>28</v>
      </c>
      <c r="B43" s="19" t="s">
        <v>98</v>
      </c>
      <c r="C43" s="20" t="s">
        <v>99</v>
      </c>
      <c r="D43" s="20" t="s">
        <v>100</v>
      </c>
      <c r="E43" s="25">
        <v>306</v>
      </c>
      <c r="F43" s="25">
        <v>291</v>
      </c>
      <c r="G43" s="25">
        <v>325</v>
      </c>
      <c r="H43" s="25">
        <v>308</v>
      </c>
      <c r="I43" s="25">
        <v>299</v>
      </c>
      <c r="J43" s="25">
        <v>293</v>
      </c>
      <c r="K43" s="25">
        <v>330</v>
      </c>
      <c r="L43" s="25">
        <v>294</v>
      </c>
      <c r="M43" s="25">
        <v>290</v>
      </c>
      <c r="N43" s="25">
        <v>320</v>
      </c>
      <c r="O43" s="25">
        <v>282</v>
      </c>
      <c r="P43" s="25">
        <v>299</v>
      </c>
      <c r="Q43" s="20">
        <v>3637</v>
      </c>
      <c r="R43" s="23"/>
      <c r="S43" s="24">
        <v>303.08333333333331</v>
      </c>
      <c r="T43" s="24">
        <v>242.46666666666664</v>
      </c>
      <c r="U43" s="24">
        <v>363.7</v>
      </c>
    </row>
    <row r="44" spans="1:21" ht="69.95" customHeight="1" x14ac:dyDescent="0.25">
      <c r="A44" s="18">
        <v>29</v>
      </c>
      <c r="B44" s="19" t="s">
        <v>101</v>
      </c>
      <c r="C44" s="20" t="s">
        <v>102</v>
      </c>
      <c r="D44" s="20" t="s">
        <v>103</v>
      </c>
      <c r="E44" s="25">
        <v>902</v>
      </c>
      <c r="F44" s="25">
        <v>957</v>
      </c>
      <c r="G44" s="25">
        <v>1042</v>
      </c>
      <c r="H44" s="25">
        <v>996</v>
      </c>
      <c r="I44" s="25">
        <v>852</v>
      </c>
      <c r="J44" s="25">
        <v>856</v>
      </c>
      <c r="K44" s="25">
        <v>1008</v>
      </c>
      <c r="L44" s="25">
        <v>921</v>
      </c>
      <c r="M44" s="25">
        <v>805</v>
      </c>
      <c r="N44" s="25">
        <v>902</v>
      </c>
      <c r="O44" s="25">
        <v>767</v>
      </c>
      <c r="P44" s="21">
        <v>652</v>
      </c>
      <c r="Q44" s="20">
        <v>10660</v>
      </c>
      <c r="R44" s="23"/>
      <c r="S44" s="24">
        <v>888.33333333333337</v>
      </c>
      <c r="T44" s="24">
        <v>710.66666666666674</v>
      </c>
      <c r="U44" s="24">
        <v>1066</v>
      </c>
    </row>
    <row r="45" spans="1:21" ht="69.95" customHeight="1" x14ac:dyDescent="0.25">
      <c r="A45" s="18">
        <v>30</v>
      </c>
      <c r="B45" s="19" t="s">
        <v>104</v>
      </c>
      <c r="C45" s="20" t="s">
        <v>105</v>
      </c>
      <c r="D45" s="20" t="s">
        <v>106</v>
      </c>
      <c r="E45" s="25">
        <v>491</v>
      </c>
      <c r="F45" s="25">
        <v>531</v>
      </c>
      <c r="G45" s="25">
        <v>540</v>
      </c>
      <c r="H45" s="25">
        <v>536</v>
      </c>
      <c r="I45" s="25">
        <v>515</v>
      </c>
      <c r="J45" s="25">
        <v>513</v>
      </c>
      <c r="K45" s="25">
        <v>554</v>
      </c>
      <c r="L45" s="25">
        <v>524</v>
      </c>
      <c r="M45" s="25">
        <v>508</v>
      </c>
      <c r="N45" s="25">
        <v>563</v>
      </c>
      <c r="O45" s="25">
        <v>502</v>
      </c>
      <c r="P45" s="25">
        <v>481</v>
      </c>
      <c r="Q45" s="20">
        <v>6258</v>
      </c>
      <c r="R45" s="23"/>
      <c r="S45" s="24">
        <v>521.5</v>
      </c>
      <c r="T45" s="24">
        <v>417.2</v>
      </c>
      <c r="U45" s="24">
        <v>625.79999999999995</v>
      </c>
    </row>
    <row r="46" spans="1:21" ht="69.95" customHeight="1" x14ac:dyDescent="0.25">
      <c r="A46" s="18">
        <v>31</v>
      </c>
      <c r="B46" s="19" t="s">
        <v>107</v>
      </c>
      <c r="C46" s="20" t="s">
        <v>108</v>
      </c>
      <c r="D46" s="20" t="s">
        <v>109</v>
      </c>
      <c r="E46" s="25">
        <v>2209</v>
      </c>
      <c r="F46" s="25">
        <v>2226</v>
      </c>
      <c r="G46" s="25">
        <v>2333</v>
      </c>
      <c r="H46" s="25">
        <v>2254</v>
      </c>
      <c r="I46" s="25">
        <v>2242</v>
      </c>
      <c r="J46" s="25">
        <v>2252</v>
      </c>
      <c r="K46" s="25">
        <v>2363</v>
      </c>
      <c r="L46" s="25">
        <v>2221</v>
      </c>
      <c r="M46" s="25">
        <v>2185</v>
      </c>
      <c r="N46" s="25">
        <v>2442</v>
      </c>
      <c r="O46" s="25">
        <v>2300</v>
      </c>
      <c r="P46" s="25">
        <v>2170</v>
      </c>
      <c r="Q46" s="20">
        <v>27197</v>
      </c>
      <c r="R46" s="23"/>
      <c r="S46" s="24">
        <v>2266.4166666666665</v>
      </c>
      <c r="T46" s="24">
        <v>1813.1333333333332</v>
      </c>
      <c r="U46" s="24">
        <v>2719.7</v>
      </c>
    </row>
    <row r="47" spans="1:21" ht="69.95" customHeight="1" x14ac:dyDescent="0.25">
      <c r="A47" s="18">
        <v>32</v>
      </c>
      <c r="B47" s="19" t="s">
        <v>110</v>
      </c>
      <c r="C47" s="26" t="s">
        <v>111</v>
      </c>
      <c r="D47" s="26" t="s">
        <v>112</v>
      </c>
      <c r="E47" s="25">
        <v>159</v>
      </c>
      <c r="F47" s="25">
        <v>169</v>
      </c>
      <c r="G47" s="25">
        <v>172</v>
      </c>
      <c r="H47" s="25">
        <v>138</v>
      </c>
      <c r="I47" s="25">
        <v>153</v>
      </c>
      <c r="J47" s="25">
        <v>162</v>
      </c>
      <c r="K47" s="25">
        <v>176</v>
      </c>
      <c r="L47" s="25">
        <v>137</v>
      </c>
      <c r="M47" s="25">
        <v>163</v>
      </c>
      <c r="N47" s="25">
        <v>151</v>
      </c>
      <c r="O47" s="25">
        <v>131</v>
      </c>
      <c r="P47" s="25">
        <v>144</v>
      </c>
      <c r="Q47" s="20">
        <v>1855</v>
      </c>
      <c r="R47" s="23"/>
      <c r="S47" s="24">
        <v>154.58333333333334</v>
      </c>
      <c r="T47" s="24">
        <v>123.66666666666667</v>
      </c>
      <c r="U47" s="24">
        <v>185.5</v>
      </c>
    </row>
    <row r="48" spans="1:21" ht="69.95" customHeight="1" x14ac:dyDescent="0.25">
      <c r="A48" s="18">
        <v>33</v>
      </c>
      <c r="B48" s="19" t="s">
        <v>113</v>
      </c>
      <c r="C48" s="20" t="s">
        <v>114</v>
      </c>
      <c r="D48" s="20" t="s">
        <v>115</v>
      </c>
      <c r="E48" s="25">
        <v>611</v>
      </c>
      <c r="F48" s="25">
        <v>738</v>
      </c>
      <c r="G48" s="25">
        <v>791</v>
      </c>
      <c r="H48" s="25">
        <v>766</v>
      </c>
      <c r="I48" s="25">
        <v>705</v>
      </c>
      <c r="J48" s="25">
        <v>694</v>
      </c>
      <c r="K48" s="25">
        <v>681</v>
      </c>
      <c r="L48" s="25">
        <v>678</v>
      </c>
      <c r="M48" s="25">
        <v>711</v>
      </c>
      <c r="N48" s="25">
        <v>683</v>
      </c>
      <c r="O48" s="25">
        <v>663</v>
      </c>
      <c r="P48" s="25">
        <v>604</v>
      </c>
      <c r="Q48" s="20">
        <v>8325</v>
      </c>
      <c r="R48" s="23"/>
      <c r="S48" s="24">
        <v>693.75</v>
      </c>
      <c r="T48" s="24">
        <v>555</v>
      </c>
      <c r="U48" s="24">
        <v>832.5</v>
      </c>
    </row>
    <row r="49" spans="1:21" ht="69.95" customHeight="1" x14ac:dyDescent="0.25">
      <c r="A49" s="18">
        <v>34</v>
      </c>
      <c r="B49" s="19" t="s">
        <v>116</v>
      </c>
      <c r="C49" s="20" t="s">
        <v>117</v>
      </c>
      <c r="D49" s="20" t="s">
        <v>118</v>
      </c>
      <c r="E49" s="25">
        <v>648</v>
      </c>
      <c r="F49" s="25">
        <v>727</v>
      </c>
      <c r="G49" s="25">
        <v>721</v>
      </c>
      <c r="H49" s="25">
        <v>749</v>
      </c>
      <c r="I49" s="25">
        <v>679</v>
      </c>
      <c r="J49" s="25">
        <v>629</v>
      </c>
      <c r="K49" s="25">
        <v>643</v>
      </c>
      <c r="L49" s="25">
        <v>566</v>
      </c>
      <c r="M49" s="25">
        <v>641</v>
      </c>
      <c r="N49" s="25">
        <v>687</v>
      </c>
      <c r="O49" s="25">
        <v>565</v>
      </c>
      <c r="P49" s="25">
        <v>582</v>
      </c>
      <c r="Q49" s="20">
        <v>7837</v>
      </c>
      <c r="R49" s="23"/>
      <c r="S49" s="24">
        <v>653.08333333333337</v>
      </c>
      <c r="T49" s="24">
        <v>522.4666666666667</v>
      </c>
      <c r="U49" s="24">
        <v>783.7</v>
      </c>
    </row>
    <row r="50" spans="1:21" ht="69.95" customHeight="1" x14ac:dyDescent="0.25">
      <c r="A50" s="18">
        <v>35</v>
      </c>
      <c r="B50" s="19" t="s">
        <v>119</v>
      </c>
      <c r="C50" s="20" t="s">
        <v>120</v>
      </c>
      <c r="D50" s="20" t="s">
        <v>121</v>
      </c>
      <c r="E50" s="25">
        <v>1691</v>
      </c>
      <c r="F50" s="25">
        <v>1758</v>
      </c>
      <c r="G50" s="25">
        <v>1857</v>
      </c>
      <c r="H50" s="25">
        <v>1756</v>
      </c>
      <c r="I50" s="25">
        <v>1658</v>
      </c>
      <c r="J50" s="25">
        <v>1649</v>
      </c>
      <c r="K50" s="25">
        <v>1914</v>
      </c>
      <c r="L50" s="25">
        <v>1729</v>
      </c>
      <c r="M50" s="25">
        <v>1742</v>
      </c>
      <c r="N50" s="25">
        <v>2082</v>
      </c>
      <c r="O50" s="25">
        <v>1786</v>
      </c>
      <c r="P50" s="25">
        <v>1533</v>
      </c>
      <c r="Q50" s="20">
        <v>21155</v>
      </c>
      <c r="R50" s="23"/>
      <c r="S50" s="24">
        <v>1762.9166666666667</v>
      </c>
      <c r="T50" s="24">
        <v>1410.3333333333335</v>
      </c>
      <c r="U50" s="24">
        <v>2115.5</v>
      </c>
    </row>
    <row r="51" spans="1:21" ht="69.95" customHeight="1" x14ac:dyDescent="0.25">
      <c r="A51" s="18">
        <v>36</v>
      </c>
      <c r="B51" s="19" t="s">
        <v>122</v>
      </c>
      <c r="C51" s="20" t="s">
        <v>123</v>
      </c>
      <c r="D51" s="20" t="s">
        <v>124</v>
      </c>
      <c r="E51" s="25">
        <v>142</v>
      </c>
      <c r="F51" s="25">
        <v>144</v>
      </c>
      <c r="G51" s="22">
        <v>158</v>
      </c>
      <c r="H51" s="25">
        <v>128</v>
      </c>
      <c r="I51" s="22">
        <v>146</v>
      </c>
      <c r="J51" s="22">
        <v>151</v>
      </c>
      <c r="K51" s="25">
        <v>112</v>
      </c>
      <c r="L51" s="21">
        <v>65</v>
      </c>
      <c r="M51" s="25">
        <v>118</v>
      </c>
      <c r="N51" s="21">
        <v>95</v>
      </c>
      <c r="O51" s="25">
        <v>100</v>
      </c>
      <c r="P51" s="21">
        <v>95</v>
      </c>
      <c r="Q51" s="20">
        <v>1454</v>
      </c>
      <c r="R51" s="23"/>
      <c r="S51" s="24">
        <v>121.16666666666667</v>
      </c>
      <c r="T51" s="24">
        <v>96.933333333333337</v>
      </c>
      <c r="U51" s="24">
        <v>145.4</v>
      </c>
    </row>
    <row r="52" spans="1:21" ht="69.95" customHeight="1" x14ac:dyDescent="0.25">
      <c r="A52" s="18">
        <v>37</v>
      </c>
      <c r="B52" s="19" t="s">
        <v>125</v>
      </c>
      <c r="C52" s="20" t="s">
        <v>126</v>
      </c>
      <c r="D52" s="20" t="s">
        <v>53</v>
      </c>
      <c r="E52" s="25">
        <v>176</v>
      </c>
      <c r="F52" s="25">
        <v>163</v>
      </c>
      <c r="G52" s="25">
        <v>159</v>
      </c>
      <c r="H52" s="25">
        <v>157</v>
      </c>
      <c r="I52" s="21">
        <v>115</v>
      </c>
      <c r="J52" s="25">
        <v>149</v>
      </c>
      <c r="K52" s="25">
        <v>136</v>
      </c>
      <c r="L52" s="25">
        <v>154</v>
      </c>
      <c r="M52" s="25">
        <v>154</v>
      </c>
      <c r="N52" s="25">
        <v>167</v>
      </c>
      <c r="O52" s="25">
        <v>148</v>
      </c>
      <c r="P52" s="25">
        <v>156</v>
      </c>
      <c r="Q52" s="20">
        <v>1834</v>
      </c>
      <c r="R52" s="23"/>
      <c r="S52" s="24">
        <v>152.83333333333334</v>
      </c>
      <c r="T52" s="24">
        <v>122.26666666666668</v>
      </c>
      <c r="U52" s="24">
        <v>183.4</v>
      </c>
    </row>
    <row r="53" spans="1:21" ht="69.95" customHeight="1" x14ac:dyDescent="0.25">
      <c r="A53" s="18">
        <v>38</v>
      </c>
      <c r="B53" s="19" t="s">
        <v>127</v>
      </c>
      <c r="C53" s="20" t="s">
        <v>128</v>
      </c>
      <c r="D53" s="20" t="s">
        <v>129</v>
      </c>
      <c r="E53" s="25">
        <v>4970</v>
      </c>
      <c r="F53" s="25">
        <v>4942</v>
      </c>
      <c r="G53" s="25">
        <v>5255</v>
      </c>
      <c r="H53" s="25">
        <v>5290</v>
      </c>
      <c r="I53" s="25">
        <v>5373</v>
      </c>
      <c r="J53" s="25">
        <v>5098</v>
      </c>
      <c r="K53" s="25">
        <v>5655</v>
      </c>
      <c r="L53" s="25">
        <v>5081</v>
      </c>
      <c r="M53" s="25">
        <v>4832</v>
      </c>
      <c r="N53" s="25">
        <v>5338</v>
      </c>
      <c r="O53" s="25">
        <v>4891</v>
      </c>
      <c r="P53" s="25">
        <v>4926</v>
      </c>
      <c r="Q53" s="20">
        <f>SUM(E53:P53)</f>
        <v>61651</v>
      </c>
      <c r="R53" s="23"/>
      <c r="S53" s="24">
        <v>5137.583333333333</v>
      </c>
      <c r="T53" s="24">
        <v>4110.0666666666666</v>
      </c>
      <c r="U53" s="24">
        <v>6165.0999999999995</v>
      </c>
    </row>
    <row r="54" spans="1:21" ht="69.95" customHeight="1" x14ac:dyDescent="0.25">
      <c r="A54" s="18">
        <v>39</v>
      </c>
      <c r="B54" s="19" t="s">
        <v>130</v>
      </c>
      <c r="C54" s="20" t="s">
        <v>131</v>
      </c>
      <c r="D54" s="20" t="s">
        <v>132</v>
      </c>
      <c r="E54" s="25">
        <v>449</v>
      </c>
      <c r="F54" s="25">
        <v>509</v>
      </c>
      <c r="G54" s="25">
        <v>536</v>
      </c>
      <c r="H54" s="25">
        <v>495</v>
      </c>
      <c r="I54" s="25">
        <v>483</v>
      </c>
      <c r="J54" s="25">
        <v>472</v>
      </c>
      <c r="K54" s="25">
        <v>515</v>
      </c>
      <c r="L54" s="25">
        <v>462</v>
      </c>
      <c r="M54" s="25">
        <v>493</v>
      </c>
      <c r="N54" s="25">
        <v>511</v>
      </c>
      <c r="O54" s="25">
        <v>452</v>
      </c>
      <c r="P54" s="25">
        <v>437</v>
      </c>
      <c r="Q54" s="20">
        <v>5814</v>
      </c>
      <c r="R54" s="23"/>
      <c r="S54" s="24">
        <v>484.5</v>
      </c>
      <c r="T54" s="24">
        <v>387.6</v>
      </c>
      <c r="U54" s="24">
        <v>581.4</v>
      </c>
    </row>
    <row r="55" spans="1:21" ht="69.95" customHeight="1" x14ac:dyDescent="0.25">
      <c r="A55" s="18">
        <v>40</v>
      </c>
      <c r="B55" s="19" t="s">
        <v>133</v>
      </c>
      <c r="C55" s="20" t="s">
        <v>134</v>
      </c>
      <c r="D55" s="20" t="s">
        <v>135</v>
      </c>
      <c r="E55" s="25">
        <v>3140</v>
      </c>
      <c r="F55" s="25">
        <v>3211</v>
      </c>
      <c r="G55" s="25">
        <v>3307</v>
      </c>
      <c r="H55" s="25">
        <v>3339</v>
      </c>
      <c r="I55" s="25">
        <v>3233</v>
      </c>
      <c r="J55" s="25">
        <v>3128</v>
      </c>
      <c r="K55" s="25">
        <v>3502</v>
      </c>
      <c r="L55" s="25">
        <v>3207</v>
      </c>
      <c r="M55" s="25">
        <v>3114</v>
      </c>
      <c r="N55" s="25">
        <v>3587</v>
      </c>
      <c r="O55" s="25">
        <v>3251</v>
      </c>
      <c r="P55" s="25">
        <v>3091</v>
      </c>
      <c r="Q55" s="20">
        <v>39110</v>
      </c>
      <c r="R55" s="23"/>
      <c r="S55" s="24">
        <v>3259.1666666666665</v>
      </c>
      <c r="T55" s="24">
        <v>2607.333333333333</v>
      </c>
      <c r="U55" s="24">
        <v>3911</v>
      </c>
    </row>
    <row r="56" spans="1:21" ht="69.95" customHeight="1" x14ac:dyDescent="0.25">
      <c r="A56" s="18">
        <v>41</v>
      </c>
      <c r="B56" s="19" t="s">
        <v>136</v>
      </c>
      <c r="C56" s="20" t="s">
        <v>137</v>
      </c>
      <c r="D56" s="20" t="s">
        <v>138</v>
      </c>
      <c r="E56" s="25">
        <v>141</v>
      </c>
      <c r="F56" s="22">
        <v>197</v>
      </c>
      <c r="G56" s="25">
        <v>145</v>
      </c>
      <c r="H56" s="25">
        <v>134</v>
      </c>
      <c r="I56" s="25">
        <v>122</v>
      </c>
      <c r="J56" s="25">
        <v>154</v>
      </c>
      <c r="K56" s="25">
        <v>177</v>
      </c>
      <c r="L56" s="22">
        <v>241</v>
      </c>
      <c r="M56" s="25">
        <v>129</v>
      </c>
      <c r="N56" s="25">
        <v>141</v>
      </c>
      <c r="O56" s="25">
        <v>121</v>
      </c>
      <c r="P56" s="21">
        <v>76</v>
      </c>
      <c r="Q56" s="20">
        <v>1778</v>
      </c>
      <c r="R56" s="23"/>
      <c r="S56" s="24">
        <v>148.16666666666666</v>
      </c>
      <c r="T56" s="24">
        <v>118.53333333333333</v>
      </c>
      <c r="U56" s="24">
        <v>177.79999999999998</v>
      </c>
    </row>
    <row r="57" spans="1:21" ht="69.95" customHeight="1" x14ac:dyDescent="0.25">
      <c r="A57" s="18">
        <v>42</v>
      </c>
      <c r="B57" s="19" t="s">
        <v>139</v>
      </c>
      <c r="C57" s="26" t="s">
        <v>140</v>
      </c>
      <c r="D57" s="26" t="s">
        <v>141</v>
      </c>
      <c r="E57" s="25">
        <v>220</v>
      </c>
      <c r="F57" s="25">
        <v>202</v>
      </c>
      <c r="G57" s="22">
        <v>271</v>
      </c>
      <c r="H57" s="25">
        <v>195</v>
      </c>
      <c r="I57" s="25">
        <v>223</v>
      </c>
      <c r="J57" s="25">
        <v>209</v>
      </c>
      <c r="K57" s="25">
        <v>219</v>
      </c>
      <c r="L57" s="25">
        <v>171</v>
      </c>
      <c r="M57" s="25">
        <v>175</v>
      </c>
      <c r="N57" s="25">
        <v>216</v>
      </c>
      <c r="O57" s="25">
        <v>229</v>
      </c>
      <c r="P57" s="25">
        <v>217</v>
      </c>
      <c r="Q57" s="20">
        <v>2547</v>
      </c>
      <c r="R57" s="23"/>
      <c r="S57" s="24">
        <v>212.25</v>
      </c>
      <c r="T57" s="24">
        <v>169.8</v>
      </c>
      <c r="U57" s="24">
        <v>254.7</v>
      </c>
    </row>
    <row r="58" spans="1:21" ht="69.95" customHeight="1" x14ac:dyDescent="0.25">
      <c r="A58" s="18">
        <v>43</v>
      </c>
      <c r="B58" s="19" t="s">
        <v>142</v>
      </c>
      <c r="C58" s="20" t="s">
        <v>143</v>
      </c>
      <c r="D58" s="20" t="s">
        <v>144</v>
      </c>
      <c r="E58" s="25">
        <v>3123</v>
      </c>
      <c r="F58" s="25">
        <v>3232</v>
      </c>
      <c r="G58" s="25">
        <v>3315</v>
      </c>
      <c r="H58" s="25">
        <v>3255</v>
      </c>
      <c r="I58" s="25">
        <v>3022</v>
      </c>
      <c r="J58" s="25">
        <v>3266</v>
      </c>
      <c r="K58" s="25">
        <v>3627</v>
      </c>
      <c r="L58" s="25">
        <v>3230</v>
      </c>
      <c r="M58" s="25">
        <v>3089</v>
      </c>
      <c r="N58" s="25">
        <v>3856</v>
      </c>
      <c r="O58" s="25">
        <v>3367</v>
      </c>
      <c r="P58" s="25">
        <v>3170</v>
      </c>
      <c r="Q58" s="20">
        <v>39552</v>
      </c>
      <c r="R58" s="23"/>
      <c r="S58" s="24">
        <v>3296</v>
      </c>
      <c r="T58" s="24">
        <v>2636.8</v>
      </c>
      <c r="U58" s="24">
        <v>3955.2</v>
      </c>
    </row>
    <row r="59" spans="1:21" ht="69.95" customHeight="1" x14ac:dyDescent="0.25">
      <c r="A59" s="18">
        <v>44</v>
      </c>
      <c r="B59" s="19" t="s">
        <v>145</v>
      </c>
      <c r="C59" s="20" t="s">
        <v>146</v>
      </c>
      <c r="D59" s="20" t="s">
        <v>147</v>
      </c>
      <c r="E59" s="25">
        <v>501</v>
      </c>
      <c r="F59" s="25">
        <v>566</v>
      </c>
      <c r="G59" s="22">
        <v>598</v>
      </c>
      <c r="H59" s="25">
        <v>519</v>
      </c>
      <c r="I59" s="25">
        <v>400</v>
      </c>
      <c r="J59" s="25">
        <v>466</v>
      </c>
      <c r="K59" s="25">
        <v>512</v>
      </c>
      <c r="L59" s="25">
        <v>462</v>
      </c>
      <c r="M59" s="25">
        <v>418</v>
      </c>
      <c r="N59" s="25">
        <v>546</v>
      </c>
      <c r="O59" s="25">
        <v>454</v>
      </c>
      <c r="P59" s="25">
        <v>416</v>
      </c>
      <c r="Q59" s="20">
        <v>5858</v>
      </c>
      <c r="R59" s="23"/>
      <c r="S59" s="24">
        <v>488.16666666666669</v>
      </c>
      <c r="T59" s="24">
        <v>390.53333333333336</v>
      </c>
      <c r="U59" s="24">
        <v>585.80000000000007</v>
      </c>
    </row>
    <row r="60" spans="1:21" ht="69.95" customHeight="1" x14ac:dyDescent="0.25">
      <c r="A60" s="18">
        <v>45</v>
      </c>
      <c r="B60" s="19" t="s">
        <v>148</v>
      </c>
      <c r="C60" s="20" t="s">
        <v>149</v>
      </c>
      <c r="D60" s="20" t="s">
        <v>150</v>
      </c>
      <c r="E60" s="25">
        <v>975</v>
      </c>
      <c r="F60" s="25">
        <v>1054</v>
      </c>
      <c r="G60" s="25">
        <v>1082</v>
      </c>
      <c r="H60" s="25">
        <v>1025</v>
      </c>
      <c r="I60" s="25">
        <v>958</v>
      </c>
      <c r="J60" s="25">
        <v>946</v>
      </c>
      <c r="K60" s="25">
        <v>990</v>
      </c>
      <c r="L60" s="25">
        <v>970</v>
      </c>
      <c r="M60" s="25">
        <v>987</v>
      </c>
      <c r="N60" s="25">
        <v>1162</v>
      </c>
      <c r="O60" s="25">
        <v>1039</v>
      </c>
      <c r="P60" s="25">
        <v>1026</v>
      </c>
      <c r="Q60" s="20">
        <v>12214</v>
      </c>
      <c r="R60" s="23"/>
      <c r="S60" s="24">
        <v>1017.8333333333334</v>
      </c>
      <c r="T60" s="24">
        <v>814.26666666666665</v>
      </c>
      <c r="U60" s="24">
        <v>1221.4000000000001</v>
      </c>
    </row>
    <row r="61" spans="1:21" ht="69.95" customHeight="1" x14ac:dyDescent="0.25">
      <c r="A61" s="18">
        <v>46</v>
      </c>
      <c r="B61" s="19" t="s">
        <v>151</v>
      </c>
      <c r="C61" s="20" t="s">
        <v>152</v>
      </c>
      <c r="D61" s="20" t="s">
        <v>153</v>
      </c>
      <c r="E61" s="25">
        <v>82</v>
      </c>
      <c r="F61" s="21">
        <v>59</v>
      </c>
      <c r="G61" s="25">
        <v>80</v>
      </c>
      <c r="H61" s="25">
        <v>89</v>
      </c>
      <c r="I61" s="25">
        <v>76</v>
      </c>
      <c r="J61" s="25">
        <v>68</v>
      </c>
      <c r="K61" s="25">
        <v>90</v>
      </c>
      <c r="L61" s="21">
        <v>63</v>
      </c>
      <c r="M61" s="25">
        <v>72</v>
      </c>
      <c r="N61" s="22">
        <v>114</v>
      </c>
      <c r="O61" s="22">
        <v>104</v>
      </c>
      <c r="P61" s="25">
        <v>98</v>
      </c>
      <c r="Q61" s="20">
        <v>995</v>
      </c>
      <c r="R61" s="23"/>
      <c r="S61" s="24">
        <v>82.916666666666671</v>
      </c>
      <c r="T61" s="24">
        <v>66.333333333333343</v>
      </c>
      <c r="U61" s="24">
        <v>99.5</v>
      </c>
    </row>
    <row r="62" spans="1:21" ht="69.95" customHeight="1" x14ac:dyDescent="0.25">
      <c r="A62" s="18">
        <v>47</v>
      </c>
      <c r="B62" s="19" t="s">
        <v>154</v>
      </c>
      <c r="C62" s="20" t="s">
        <v>155</v>
      </c>
      <c r="D62" s="20" t="s">
        <v>156</v>
      </c>
      <c r="E62" s="25">
        <v>931</v>
      </c>
      <c r="F62" s="25">
        <v>1013</v>
      </c>
      <c r="G62" s="25">
        <v>1014</v>
      </c>
      <c r="H62" s="25">
        <v>938</v>
      </c>
      <c r="I62" s="25">
        <v>910</v>
      </c>
      <c r="J62" s="25">
        <v>843</v>
      </c>
      <c r="K62" s="25">
        <v>950</v>
      </c>
      <c r="L62" s="25">
        <v>834</v>
      </c>
      <c r="M62" s="25">
        <v>875</v>
      </c>
      <c r="N62" s="25">
        <v>936</v>
      </c>
      <c r="O62" s="25">
        <v>905</v>
      </c>
      <c r="P62" s="25">
        <v>933</v>
      </c>
      <c r="Q62" s="20">
        <v>11082</v>
      </c>
      <c r="R62" s="23"/>
      <c r="S62" s="24">
        <v>923.5</v>
      </c>
      <c r="T62" s="24">
        <v>738.8</v>
      </c>
      <c r="U62" s="24">
        <v>1108.2</v>
      </c>
    </row>
    <row r="63" spans="1:21" ht="69.95" customHeight="1" x14ac:dyDescent="0.25">
      <c r="A63" s="18">
        <v>48</v>
      </c>
      <c r="B63" s="27" t="s">
        <v>157</v>
      </c>
      <c r="C63" s="26" t="s">
        <v>158</v>
      </c>
      <c r="D63" s="26" t="s">
        <v>159</v>
      </c>
      <c r="E63" s="28">
        <v>430</v>
      </c>
      <c r="F63" s="28">
        <v>481</v>
      </c>
      <c r="G63" s="29">
        <v>542</v>
      </c>
      <c r="H63" s="28">
        <v>491</v>
      </c>
      <c r="I63" s="28">
        <v>433</v>
      </c>
      <c r="J63" s="30">
        <v>288</v>
      </c>
      <c r="K63" s="28">
        <v>403</v>
      </c>
      <c r="L63" s="28">
        <v>394</v>
      </c>
      <c r="M63" s="28">
        <v>408</v>
      </c>
      <c r="N63" s="29">
        <v>536</v>
      </c>
      <c r="O63" s="28">
        <v>445</v>
      </c>
      <c r="P63" s="28">
        <v>380</v>
      </c>
      <c r="Q63" s="26">
        <v>5231</v>
      </c>
      <c r="R63" s="23"/>
      <c r="S63" s="24">
        <v>435.91666666666669</v>
      </c>
      <c r="T63" s="24">
        <v>348.73333333333335</v>
      </c>
      <c r="U63" s="24">
        <v>523.1</v>
      </c>
    </row>
    <row r="64" spans="1:21" ht="30" customHeight="1" x14ac:dyDescent="0.25">
      <c r="A64" s="31" t="s">
        <v>160</v>
      </c>
      <c r="B64" s="32"/>
      <c r="C64" s="32"/>
      <c r="D64" s="33"/>
      <c r="E64" s="28">
        <f t="shared" ref="E64:Q64" si="0">SUM(E16:E63)</f>
        <v>58041</v>
      </c>
      <c r="F64" s="28">
        <f t="shared" si="0"/>
        <v>59705</v>
      </c>
      <c r="G64" s="28">
        <f t="shared" si="0"/>
        <v>61498</v>
      </c>
      <c r="H64" s="28">
        <f t="shared" si="0"/>
        <v>60915</v>
      </c>
      <c r="I64" s="28">
        <f t="shared" si="0"/>
        <v>59242</v>
      </c>
      <c r="J64" s="28">
        <f t="shared" si="0"/>
        <v>63450</v>
      </c>
      <c r="K64" s="28">
        <f t="shared" si="0"/>
        <v>69731</v>
      </c>
      <c r="L64" s="28">
        <f t="shared" si="0"/>
        <v>63984</v>
      </c>
      <c r="M64" s="28">
        <f t="shared" si="0"/>
        <v>62550</v>
      </c>
      <c r="N64" s="28">
        <f t="shared" si="0"/>
        <v>71776</v>
      </c>
      <c r="O64" s="28">
        <f t="shared" si="0"/>
        <v>63556</v>
      </c>
      <c r="P64" s="28">
        <f t="shared" si="0"/>
        <v>60264</v>
      </c>
      <c r="Q64" s="34">
        <f t="shared" si="0"/>
        <v>754712</v>
      </c>
      <c r="R64" s="23"/>
      <c r="S64" s="24">
        <v>62892.666666666664</v>
      </c>
      <c r="T64" s="24">
        <v>50314.133333333331</v>
      </c>
      <c r="U64" s="24">
        <v>75471.199999999997</v>
      </c>
    </row>
    <row r="65" spans="1:4" ht="30" customHeight="1" x14ac:dyDescent="0.25"/>
    <row r="66" spans="1:4" ht="30" customHeight="1" x14ac:dyDescent="0.25"/>
    <row r="67" spans="1:4" ht="26.25" customHeight="1" x14ac:dyDescent="0.25">
      <c r="A67" s="35" t="s">
        <v>161</v>
      </c>
      <c r="B67" s="35"/>
      <c r="C67" s="35"/>
      <c r="D67" s="35"/>
    </row>
    <row r="68" spans="1:4" ht="44.25" customHeight="1" x14ac:dyDescent="0.25">
      <c r="A68" s="34">
        <v>1</v>
      </c>
      <c r="B68" s="27" t="s">
        <v>162</v>
      </c>
      <c r="C68" s="26" t="s">
        <v>163</v>
      </c>
      <c r="D68" s="26" t="s">
        <v>164</v>
      </c>
    </row>
    <row r="69" spans="1:4" ht="44.25" customHeight="1" x14ac:dyDescent="0.25">
      <c r="A69" s="34">
        <v>2</v>
      </c>
      <c r="B69" s="27" t="s">
        <v>165</v>
      </c>
      <c r="C69" s="26" t="s">
        <v>166</v>
      </c>
      <c r="D69" s="26" t="s">
        <v>167</v>
      </c>
    </row>
    <row r="70" spans="1:4" ht="44.25" customHeight="1" x14ac:dyDescent="0.25">
      <c r="A70" s="34">
        <v>3</v>
      </c>
      <c r="B70" s="27" t="s">
        <v>168</v>
      </c>
      <c r="C70" s="26" t="s">
        <v>169</v>
      </c>
      <c r="D70" s="26" t="s">
        <v>170</v>
      </c>
    </row>
    <row r="71" spans="1:4" ht="44.25" customHeight="1" x14ac:dyDescent="0.25">
      <c r="A71" s="34">
        <v>4</v>
      </c>
      <c r="B71" s="27">
        <v>221633464</v>
      </c>
      <c r="C71" s="26" t="s">
        <v>171</v>
      </c>
      <c r="D71" s="26" t="s">
        <v>172</v>
      </c>
    </row>
    <row r="72" spans="1:4" ht="44.25" customHeight="1" x14ac:dyDescent="0.25">
      <c r="A72" s="34">
        <v>5</v>
      </c>
      <c r="B72" s="27">
        <v>231180960</v>
      </c>
      <c r="C72" s="26" t="s">
        <v>173</v>
      </c>
      <c r="D72" s="26" t="s">
        <v>174</v>
      </c>
    </row>
    <row r="73" spans="1:4" ht="44.25" customHeight="1" x14ac:dyDescent="0.25">
      <c r="A73" s="34">
        <v>6</v>
      </c>
      <c r="B73" s="27">
        <v>391009860</v>
      </c>
      <c r="C73" s="26" t="s">
        <v>175</v>
      </c>
      <c r="D73" s="26" t="s">
        <v>176</v>
      </c>
    </row>
    <row r="74" spans="1:4" ht="44.25" customHeight="1" x14ac:dyDescent="0.25">
      <c r="A74" s="34">
        <v>7</v>
      </c>
      <c r="B74" s="27">
        <v>521336320</v>
      </c>
      <c r="C74" s="26" t="s">
        <v>177</v>
      </c>
      <c r="D74" s="26" t="s">
        <v>178</v>
      </c>
    </row>
    <row r="75" spans="1:4" ht="44.25" customHeight="1" x14ac:dyDescent="0.25">
      <c r="A75" s="34">
        <v>8</v>
      </c>
      <c r="B75" s="27">
        <v>930957985</v>
      </c>
      <c r="C75" s="26" t="s">
        <v>179</v>
      </c>
      <c r="D75" s="26" t="s">
        <v>180</v>
      </c>
    </row>
    <row r="76" spans="1:4" ht="44.25" customHeight="1" x14ac:dyDescent="0.25">
      <c r="A76" s="34">
        <v>9</v>
      </c>
      <c r="B76" s="27">
        <v>932683374</v>
      </c>
      <c r="C76" s="26" t="s">
        <v>181</v>
      </c>
      <c r="D76" s="26" t="s">
        <v>182</v>
      </c>
    </row>
    <row r="77" spans="1:4" ht="79.5" customHeight="1" x14ac:dyDescent="0.25"/>
    <row r="78" spans="1:4" ht="79.5" customHeight="1" x14ac:dyDescent="0.25"/>
    <row r="79" spans="1:4" ht="79.5" customHeight="1" x14ac:dyDescent="0.25"/>
    <row r="80" spans="1:4" ht="79.5" customHeight="1" x14ac:dyDescent="0.25"/>
    <row r="81" customFormat="1" ht="79.5" customHeight="1" x14ac:dyDescent="0.25"/>
    <row r="82" customFormat="1" ht="79.5" customHeight="1" x14ac:dyDescent="0.25"/>
    <row r="83" customFormat="1" ht="79.5" customHeight="1" x14ac:dyDescent="0.25"/>
    <row r="84" customFormat="1" ht="79.5" customHeight="1" x14ac:dyDescent="0.25"/>
    <row r="85" customFormat="1" ht="79.5" customHeight="1" x14ac:dyDescent="0.25"/>
    <row r="86" customFormat="1" ht="79.5" customHeight="1" x14ac:dyDescent="0.25"/>
    <row r="87" customFormat="1" ht="79.5" customHeight="1" x14ac:dyDescent="0.25"/>
    <row r="88" customFormat="1" ht="79.5" customHeight="1" x14ac:dyDescent="0.25"/>
    <row r="89" customFormat="1" ht="79.5" customHeight="1" x14ac:dyDescent="0.25"/>
    <row r="90" customFormat="1" ht="79.5" customHeight="1" x14ac:dyDescent="0.25"/>
    <row r="91" customFormat="1" ht="79.5" customHeight="1" x14ac:dyDescent="0.25"/>
    <row r="92" customFormat="1" ht="79.5" customHeight="1" x14ac:dyDescent="0.25"/>
    <row r="93" customFormat="1" ht="79.5" customHeight="1" x14ac:dyDescent="0.25"/>
    <row r="94" customFormat="1" ht="79.5" customHeight="1" x14ac:dyDescent="0.25"/>
    <row r="95" customFormat="1" ht="79.5" customHeight="1" x14ac:dyDescent="0.25"/>
    <row r="96" customFormat="1" ht="79.5" customHeight="1" x14ac:dyDescent="0.25"/>
    <row r="97" customFormat="1" ht="79.5" customHeight="1" x14ac:dyDescent="0.25"/>
    <row r="98" customFormat="1" ht="69.95" customHeight="1" x14ac:dyDescent="0.25"/>
    <row r="99" customFormat="1" ht="69.95" customHeight="1" x14ac:dyDescent="0.25"/>
    <row r="100" customFormat="1" ht="69.95" customHeight="1" x14ac:dyDescent="0.25"/>
    <row r="101" customFormat="1" ht="69.95" customHeight="1" x14ac:dyDescent="0.25"/>
  </sheetData>
  <mergeCells count="26">
    <mergeCell ref="A67:D67"/>
    <mergeCell ref="R13:R15"/>
    <mergeCell ref="S13:S15"/>
    <mergeCell ref="T13:T15"/>
    <mergeCell ref="U13:U15"/>
    <mergeCell ref="E14:P14"/>
    <mergeCell ref="A64:D64"/>
    <mergeCell ref="A13:A15"/>
    <mergeCell ref="B13:B15"/>
    <mergeCell ref="C13:C15"/>
    <mergeCell ref="D13:D15"/>
    <mergeCell ref="E13:P13"/>
    <mergeCell ref="Q13:Q15"/>
    <mergeCell ref="A12:C12"/>
    <mergeCell ref="D12:F12"/>
    <mergeCell ref="G12:I12"/>
    <mergeCell ref="J12:M12"/>
    <mergeCell ref="N12:Q12"/>
    <mergeCell ref="R12:U12"/>
    <mergeCell ref="A10:U10"/>
    <mergeCell ref="A11:C11"/>
    <mergeCell ref="D11:F11"/>
    <mergeCell ref="G11:I11"/>
    <mergeCell ref="J11:M11"/>
    <mergeCell ref="N11:Q11"/>
    <mergeCell ref="R11:U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Radomski Paweł</dc:creator>
  <cp:lastModifiedBy>Radomski Paweł</cp:lastModifiedBy>
  <dcterms:created xsi:type="dcterms:W3CDTF">2025-10-03T07:39:33Z</dcterms:created>
  <dcterms:modified xsi:type="dcterms:W3CDTF">2025-10-03T07:41:08Z</dcterms:modified>
</cp:coreProperties>
</file>